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1" documentId="8_{17D85CBF-CEF3-426C-931D-F747E3AB6442}" xr6:coauthVersionLast="47" xr6:coauthVersionMax="47" xr10:uidLastSave="{C1F5C734-CDC6-4E5C-864F-AA9431E2BAD8}"/>
  <workbookProtection workbookPassword="E390" lockStructure="1"/>
  <bookViews>
    <workbookView xWindow="14145" yWindow="315" windowWidth="1422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<sst xmlns="http://schemas.openxmlformats.org/spreadsheetml/2006/main" count="183" uniqueCount="131">
  <si>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</si>
  <si>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</si>
  <si>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</si>
  <si>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</si>
  <si>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</si>
  <si>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</si>
  <si>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</si>
  <si>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</si>
  <si>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</si>
  <si>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</si>
  <si>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</si>
  <si>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</si>
  <si>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</si>
  <si>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</si>
  <si>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</si>
  <si>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</si>
  <si>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</si>
  <si>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</si>
  <si>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</si>
  <si>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</si>
  <si>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</si>
  <si>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</si>
  <si>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</si>
  <si>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</si>
  <si>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</si>
  <si>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</si>
  <si>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</si>
  <si>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</si>
  <si>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</si>
  <si>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</si>
  <si>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</si>
  <si>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</si>
  <si>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</si>
  <si>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</si>
  <si>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</si>
  <si>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</si>
  <si>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</si>
  <si>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</si>
  <si>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</si>
  <si>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</si>
  <si>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</si>
  <si>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</si>
  <si>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</si>
  <si>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</si>
  <si>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</si>
  <si>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</si>
  <si>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</si>
  <si>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</si>
  <si>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</si>
  <si>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</si>
  <si>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</si>
  <si>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</si>
  <si>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</si>
  <si>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</si>
  <si>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</si>
  <si>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</si>
  <si>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</si>
  <si>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</si>
  <si>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</si>
  <si>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</si>
  <si>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</si>
  <si>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</si>
  <si>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</si>
  <si>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</si>
  <si>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</si>
  <si>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</si>
  <si>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</si>
  <si>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</si>
  <si>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</si>
  <si>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</si>
  <si>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</si>
  <si>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</si>
  <si>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</si>
  <si>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</si>
  <si>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</si>
  <si>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</si>
  <si>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</si>
  <si>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</si>
  <si>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</si>
  <si>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</si>
  <si>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</si>
  <si>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</si>
  <si>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</si>
  <si>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</si>
  <si>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</si>
  <si>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</si>
  <si>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</si>
  <si>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</si>
  <si>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</si>
  <si>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</si>
  <si>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</si>
  <si>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</si>
  <si>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</si>
  <si>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</si>
  <si>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</si>
  <si>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</si>
  <si>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</si>
  <si>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</si>
  <si>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</si>
  <si>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</si>
  <si>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</si>
  <si>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</si>
  <si>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</si>
  <si>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</si>
  <si>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</si>
  <si>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</si>
  <si>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</si>
  <si>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</si>
  <si>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</si>
  <si>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</si>
  <si>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</si>
  <si>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</si>
  <si>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</si>
  <si>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</si>
  <si>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</si>
  <si>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Jackson</t>
  </si>
  <si>
    <t>Requirements Management</t>
  </si>
  <si>
    <t>Stephanie</t>
  </si>
  <si>
    <t>865-241-3936</t>
  </si>
  <si>
    <t>I</t>
  </si>
  <si>
    <t>Young</t>
  </si>
  <si>
    <t>Nick</t>
  </si>
  <si>
    <t>Contractor</t>
  </si>
  <si>
    <t>matthew.young@pxy12.doe.gov</t>
  </si>
  <si>
    <t>ASME</t>
  </si>
  <si>
    <t>U.S.</t>
  </si>
  <si>
    <t>ASME B31.3, Process Piping</t>
  </si>
  <si>
    <t>Subgroup B - Design</t>
  </si>
  <si>
    <t>Self</t>
  </si>
  <si>
    <t>V</t>
  </si>
  <si>
    <t>ASME B31.3, Process Piping: Subgroup B -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</si>
</sst>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G13" activePane="bottomRight" state="frozen"/>
      <selection pane="topRight" activeCell="C1" sqref="C1"/>
      <selection pane="bottomLeft" activeCell="A11" sqref="A11"/>
      <selection pane="bottomRight" activeCell="G7" sqref="G7:H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5" t="s">
        <v>38</v>
      </c>
      <c r="D1" s="75"/>
      <c r="E1" s="75"/>
      <c r="F1" s="75"/>
      <c r="G1" s="75"/>
      <c r="H1" s="75"/>
      <c r="I1" s="75"/>
      <c r="J1" s="75"/>
      <c r="K1" s="12"/>
      <c r="L1" s="25" t="s">
        <v>112</v>
      </c>
      <c r="M1" s="64" t="str">
        <f>IF(AND(M2="",M6=""),"Status:  OK","")</f>
        <v/>
      </c>
      <c r="N1" s="64"/>
      <c r="O1" s="64"/>
      <c r="S1" s="38"/>
      <c r="T1" s="38"/>
      <c r="U1" s="38"/>
      <c r="V1" s="38"/>
      <c r="W1" s="38"/>
    </row>
    <row r="2" spans="1:101" ht="6" customHeight="1" thickBot="1" x14ac:dyDescent="0.25">
      <c r="A2" s="11"/>
      <c r="M2" s="65" t="str">
        <f>IF(IF(OR(ISBLANK(C3),ISBLANK(H3),ISBLANK(C5),ISBLANK(H5),ISBLANK(C7),ISBLANK(G7),ISBLANK(C9)),1,0)=0,"","Missing or incorrect submitter      information")</f>
        <v>Missing or incorrect submitter      information</v>
      </c>
      <c r="N2" s="65"/>
      <c r="O2" s="65"/>
    </row>
    <row r="3" spans="1:101" s="4" customFormat="1" ht="17.25" thickBot="1" x14ac:dyDescent="0.25">
      <c r="A3" s="78" t="s">
        <v>43</v>
      </c>
      <c r="B3" s="79"/>
      <c r="C3" s="76" t="s">
        <v>115</v>
      </c>
      <c r="D3" s="77"/>
      <c r="E3" s="12"/>
      <c r="F3" s="12"/>
      <c r="G3" s="19" t="s">
        <v>44</v>
      </c>
      <c r="H3" s="60" t="s">
        <v>117</v>
      </c>
      <c r="I3" s="12"/>
      <c r="M3" s="65"/>
      <c r="N3" s="65"/>
      <c r="O3" s="65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5"/>
      <c r="N4" s="65"/>
      <c r="O4" s="65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8" t="s">
        <v>45</v>
      </c>
      <c r="B5" s="79"/>
      <c r="C5" s="76" t="s">
        <v>116</v>
      </c>
      <c r="D5" s="77"/>
      <c r="E5" s="82" t="s">
        <v>52</v>
      </c>
      <c r="F5" s="82"/>
      <c r="G5" s="82"/>
      <c r="H5" s="61">
        <v>66</v>
      </c>
      <c r="I5" s="66" t="str">
        <f>IF(ISBLANK(H5),"Enter the number of your Organization in the cell to the left. See the 'Org List' tab below for the Org number. Complete a DIFFERENT TEMPLATE for each Organization.",VLOOKUP(H5,'Org List'!A5:B83,2,FALSE))</f>
        <v xml:space="preserve">NNSA-Y-12 </v>
      </c>
      <c r="J5" s="67"/>
      <c r="K5" s="67"/>
      <c r="L5" s="67"/>
      <c r="M5" s="67"/>
      <c r="N5" s="67"/>
      <c r="O5" s="67"/>
      <c r="P5" s="67"/>
      <c r="Q5" s="67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5" t="str">
        <f>IF(OR(COUNTIF(B13:B62,"ok")=0,COUNTIF(B13:B62,"Incomplete")&gt;0),"Missing or incorrect information in data entry section","")</f>
        <v/>
      </c>
      <c r="N6" s="65"/>
      <c r="O6" s="65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3" t="s">
        <v>4</v>
      </c>
      <c r="B7" s="83"/>
      <c r="C7" s="76" t="s">
        <v>118</v>
      </c>
      <c r="D7" s="77"/>
      <c r="F7" s="22" t="s">
        <v>105</v>
      </c>
      <c r="G7" s="76"/>
      <c r="H7" s="77"/>
      <c r="I7" s="12"/>
      <c r="J7" s="12"/>
      <c r="M7" s="65"/>
      <c r="N7" s="65"/>
      <c r="O7" s="65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5"/>
      <c r="N8" s="65"/>
      <c r="O8" s="65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2" t="s">
        <v>6</v>
      </c>
      <c r="B9" s="84"/>
      <c r="C9" s="59">
        <v>45216</v>
      </c>
      <c r="D9" s="42"/>
      <c r="E9" s="42"/>
      <c r="F9" s="42"/>
      <c r="G9" s="42"/>
      <c r="H9" s="42"/>
      <c r="I9" s="41"/>
      <c r="M9" s="74" t="s">
        <v>50</v>
      </c>
      <c r="N9" s="74"/>
      <c r="O9" s="74"/>
      <c r="P9" s="74"/>
      <c r="Q9" s="30"/>
      <c r="R9" s="68" t="s">
        <v>37</v>
      </c>
      <c r="S9" s="69"/>
      <c r="T9" s="69"/>
      <c r="U9" s="70"/>
      <c r="V9" s="74" t="s">
        <v>37</v>
      </c>
      <c r="W9" s="74"/>
      <c r="X9" s="74"/>
      <c r="Y9" s="74"/>
      <c r="Z9" s="74" t="s">
        <v>37</v>
      </c>
      <c r="AA9" s="74"/>
      <c r="AB9" s="74"/>
      <c r="AC9" s="74" t="s">
        <v>37</v>
      </c>
      <c r="AD9" s="74"/>
      <c r="AE9" s="7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4"/>
      <c r="N10" s="74"/>
      <c r="O10" s="74"/>
      <c r="P10" s="74"/>
      <c r="Q10" s="30"/>
      <c r="R10" s="71"/>
      <c r="S10" s="72"/>
      <c r="T10" s="72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0" t="s">
        <v>0</v>
      </c>
      <c r="B11" s="80" t="s">
        <v>2</v>
      </c>
      <c r="C11" s="80" t="s">
        <v>46</v>
      </c>
      <c r="D11" s="80" t="s">
        <v>41</v>
      </c>
      <c r="E11" s="80" t="s">
        <v>42</v>
      </c>
      <c r="F11" s="80" t="s">
        <v>106</v>
      </c>
      <c r="G11" s="74" t="s">
        <v>39</v>
      </c>
      <c r="H11" s="74"/>
      <c r="I11" s="80" t="s">
        <v>36</v>
      </c>
      <c r="J11" s="80" t="s">
        <v>35</v>
      </c>
      <c r="K11" s="80" t="s">
        <v>34</v>
      </c>
      <c r="L11" s="68" t="s">
        <v>51</v>
      </c>
      <c r="M11" s="80" t="s">
        <v>48</v>
      </c>
      <c r="N11" s="74" t="s">
        <v>32</v>
      </c>
      <c r="O11" s="74"/>
      <c r="P11" s="74" t="s">
        <v>108</v>
      </c>
      <c r="R11" s="74" t="s">
        <v>7</v>
      </c>
      <c r="S11" s="74" t="str">
        <f>D11&amp;" Status"</f>
        <v xml:space="preserve"> Last Name
of Non-Government Standards Body (NGSB)
Participant Status</v>
      </c>
      <c r="T11" s="74" t="str">
        <f>E11&amp;" Status"</f>
        <v xml:space="preserve"> First Name
of Non-Government Standards Body (NGSB)
Participant Status</v>
      </c>
      <c r="U11" s="70" t="str">
        <f>F11&amp;" Status"</f>
        <v xml:space="preserve"> Email Address
of Non-Government Standards Body (NGSB)
Participant Status</v>
      </c>
      <c r="V11" s="74" t="str">
        <f>G11</f>
        <v xml:space="preserve"> Employment Status (Complete One Column only for Each Row)</v>
      </c>
      <c r="W11" s="74"/>
      <c r="X11" s="74" t="str">
        <f>I11&amp;" Status"</f>
        <v xml:space="preserve"> Name of Non-Government Standards Body (NGSB) Status</v>
      </c>
      <c r="Y11" s="74" t="str">
        <f>J11&amp;" Status"</f>
        <v xml:space="preserve"> Country of Non-Government Standards Body (NGSB) Status</v>
      </c>
      <c r="Z11" s="74" t="str">
        <f>K11&amp;" Status"</f>
        <v xml:space="preserve"> Name of Main Committee Status</v>
      </c>
      <c r="AA11" s="74" t="str">
        <f>L11&amp;" Status"</f>
        <v xml:space="preserve"> Name and/or Number of Activity (e.g., committee, sub-committee, working group, task group) Status</v>
      </c>
      <c r="AB11" s="74" t="str">
        <f>M11&amp;" Status"</f>
        <v xml:space="preserve"> Voting Status:
'V' for Voting or
'NV' for Nonvoting Status</v>
      </c>
      <c r="AC11" s="74" t="str">
        <f>N11</f>
        <v xml:space="preserve"> Representation (Complete One Column only for Each Row)</v>
      </c>
      <c r="AD11" s="74"/>
      <c r="AE11" s="7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5"/>
      <c r="B12" s="85"/>
      <c r="C12" s="81"/>
      <c r="D12" s="86"/>
      <c r="E12" s="86"/>
      <c r="F12" s="86"/>
      <c r="G12" s="37" t="s">
        <v>47</v>
      </c>
      <c r="H12" s="37" t="s">
        <v>40</v>
      </c>
      <c r="I12" s="81"/>
      <c r="J12" s="81"/>
      <c r="K12" s="81"/>
      <c r="L12" s="87"/>
      <c r="M12" s="81"/>
      <c r="N12" s="37" t="s">
        <v>49</v>
      </c>
      <c r="O12" s="37" t="s">
        <v>33</v>
      </c>
      <c r="P12" s="80"/>
      <c r="Q12" s="13"/>
      <c r="R12" s="74"/>
      <c r="S12" s="74"/>
      <c r="T12" s="74"/>
      <c r="U12" s="73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4"/>
      <c r="Y12" s="74"/>
      <c r="Z12" s="74"/>
      <c r="AA12" s="74"/>
      <c r="AB12" s="7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26.2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119</v>
      </c>
      <c r="D13" s="49" t="s">
        <v>120</v>
      </c>
      <c r="E13" s="49" t="s">
        <v>121</v>
      </c>
      <c r="F13" s="49" t="s">
        <v>123</v>
      </c>
      <c r="G13" s="49"/>
      <c r="H13" s="49" t="s">
        <v>122</v>
      </c>
      <c r="I13" s="49" t="s">
        <v>124</v>
      </c>
      <c r="J13" s="49" t="s">
        <v>125</v>
      </c>
      <c r="K13" s="49" t="s">
        <v>126</v>
      </c>
      <c r="L13" s="50" t="s">
        <v>127</v>
      </c>
      <c r="M13" s="49" t="s">
        <v>129</v>
      </c>
      <c r="N13" s="49"/>
      <c r="O13" s="49" t="s">
        <v>128</v>
      </c>
      <c r="P13" s="49" t="s">
        <v>130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25.5" x14ac:dyDescent="0.2">
      <c r="A14" s="8">
        <v>2</v>
      </c>
      <c r="B14" s="26" t="str">
        <f t="shared" si="0"/>
        <v/>
      </c>
      <c r="C14" s="51"/>
      <c r="D14" s="52"/>
      <c r="E14" s="52"/>
      <c r="F14" s="52"/>
      <c r="G14" s="52"/>
      <c r="H14" s="52"/>
      <c r="I14" s="52"/>
      <c r="J14" s="52"/>
      <c r="K14" s="52"/>
      <c r="L14" s="53"/>
      <c r="M14" s="52"/>
      <c r="N14" s="52"/>
      <c r="O14" s="52"/>
      <c r="P14" s="54"/>
      <c r="Q14" s="36"/>
      <c r="R14" s="40" t="str">
        <f t="shared" si="1"/>
        <v/>
      </c>
      <c r="S14" s="40" t="str">
        <f t="shared" ref="S14:S62" si="8">IF(COUNTA($C14:$P14)=0,"",IF(ISBLANK(D14),"Empty cell","ok"))</f>
        <v/>
      </c>
      <c r="T14" s="40" t="str">
        <f t="shared" ref="T14:T62" si="9">IF(COUNTA($C14:$P14)=0,"",IF(ISBLANK(E14),"Empty cell","ok"))</f>
        <v/>
      </c>
      <c r="U14" s="40" t="str">
        <f t="shared" ref="U14:U62" si="10">IF(COUNTA($C14:$P14)=0,"",IF(ISBLANK(F14),"Empty cell",IF(IF(ISERROR(FIND("@",F14)),1,0)+IF(ISERROR(FIND(".",F14)),1,0)&gt;0,"Entry is not an email address","ok")))</f>
        <v/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40" t="str">
        <f t="shared" si="2"/>
        <v/>
      </c>
      <c r="Y14" s="40" t="str">
        <f t="shared" si="3"/>
        <v/>
      </c>
      <c r="Z14" s="40" t="str">
        <f t="shared" si="4"/>
        <v/>
      </c>
      <c r="AA14" s="40" t="str">
        <f t="shared" si="5"/>
        <v/>
      </c>
      <c r="AB14" s="40" t="str">
        <f t="shared" si="6"/>
        <v/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40" t="str">
        <f t="shared" si="7"/>
        <v/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/>
      </c>
      <c r="C15" s="51"/>
      <c r="D15" s="52"/>
      <c r="E15" s="52"/>
      <c r="F15" s="52"/>
      <c r="G15" s="52"/>
      <c r="H15" s="52"/>
      <c r="I15" s="52"/>
      <c r="J15" s="52"/>
      <c r="K15" s="52"/>
      <c r="L15" s="53"/>
      <c r="M15" s="52"/>
      <c r="N15" s="52"/>
      <c r="O15" s="52"/>
      <c r="P15" s="54"/>
      <c r="Q15" s="36"/>
      <c r="R15" s="40" t="str">
        <f t="shared" si="1"/>
        <v/>
      </c>
      <c r="S15" s="40" t="str">
        <f t="shared" si="8"/>
        <v/>
      </c>
      <c r="T15" s="40" t="str">
        <f t="shared" si="9"/>
        <v/>
      </c>
      <c r="U15" s="40" t="str">
        <f t="shared" si="10"/>
        <v/>
      </c>
      <c r="V15" s="40" t="str">
        <f t="shared" si="11"/>
        <v/>
      </c>
      <c r="W15" s="40" t="str">
        <f t="shared" si="12"/>
        <v/>
      </c>
      <c r="X15" s="40" t="str">
        <f t="shared" si="2"/>
        <v/>
      </c>
      <c r="Y15" s="40" t="str">
        <f t="shared" si="3"/>
        <v/>
      </c>
      <c r="Z15" s="40" t="str">
        <f t="shared" si="4"/>
        <v/>
      </c>
      <c r="AA15" s="40" t="str">
        <f t="shared" si="5"/>
        <v/>
      </c>
      <c r="AB15" s="40" t="str">
        <f t="shared" si="6"/>
        <v/>
      </c>
      <c r="AC15" s="40" t="str">
        <f t="shared" si="13"/>
        <v/>
      </c>
      <c r="AD15" s="40" t="str">
        <f t="shared" si="14"/>
        <v/>
      </c>
      <c r="AE15" s="40" t="str">
        <f t="shared" si="7"/>
        <v/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2"/>
      <c r="N16" s="52"/>
      <c r="O16" s="52"/>
      <c r="P16" s="54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2"/>
      <c r="N17" s="52"/>
      <c r="O17" s="52"/>
      <c r="P17" s="54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2"/>
      <c r="N18" s="52"/>
      <c r="O18" s="52"/>
      <c r="P18" s="54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2"/>
      <c r="N19" s="52"/>
      <c r="O19" s="52"/>
      <c r="P19" s="54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2"/>
      <c r="N20" s="52"/>
      <c r="O20" s="52"/>
      <c r="P20" s="54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2"/>
      <c r="N21" s="52"/>
      <c r="O21" s="52"/>
      <c r="P21" s="54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1"/>
      <c r="D22" s="52"/>
      <c r="E22" s="52"/>
      <c r="F22" s="52"/>
      <c r="G22" s="52"/>
      <c r="H22" s="52"/>
      <c r="I22" s="52"/>
      <c r="J22" s="52"/>
      <c r="K22" s="52"/>
      <c r="L22" s="53"/>
      <c r="M22" s="52"/>
      <c r="N22" s="52"/>
      <c r="O22" s="52"/>
      <c r="P22" s="54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2"/>
      <c r="N23" s="52"/>
      <c r="O23" s="52"/>
      <c r="P23" s="54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2"/>
      <c r="N24" s="52"/>
      <c r="O24" s="52"/>
      <c r="P24" s="54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1"/>
      <c r="D25" s="52"/>
      <c r="E25" s="52"/>
      <c r="F25" s="52"/>
      <c r="G25" s="52"/>
      <c r="H25" s="52"/>
      <c r="I25" s="52"/>
      <c r="J25" s="52"/>
      <c r="K25" s="52"/>
      <c r="L25" s="53"/>
      <c r="M25" s="52"/>
      <c r="N25" s="52"/>
      <c r="O25" s="52"/>
      <c r="P25" s="54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2"/>
      <c r="N26" s="52"/>
      <c r="O26" s="52"/>
      <c r="P26" s="54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1"/>
      <c r="D27" s="52"/>
      <c r="E27" s="52"/>
      <c r="F27" s="52"/>
      <c r="G27" s="52"/>
      <c r="H27" s="52"/>
      <c r="I27" s="52"/>
      <c r="J27" s="52"/>
      <c r="K27" s="52"/>
      <c r="L27" s="53"/>
      <c r="M27" s="52"/>
      <c r="N27" s="52"/>
      <c r="O27" s="52"/>
      <c r="P27" s="54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  <c r="P28" s="54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1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  <c r="P29" s="54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1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  <c r="P30" s="54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1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  <c r="P31" s="54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1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  <c r="P32" s="54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1"/>
      <c r="D33" s="52"/>
      <c r="E33" s="52"/>
      <c r="F33" s="52"/>
      <c r="G33" s="52"/>
      <c r="H33" s="52"/>
      <c r="I33" s="52"/>
      <c r="J33" s="52"/>
      <c r="K33" s="52"/>
      <c r="L33" s="53"/>
      <c r="M33" s="52"/>
      <c r="N33" s="52"/>
      <c r="O33" s="52"/>
      <c r="P33" s="54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1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2"/>
      <c r="P34" s="54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1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2"/>
      <c r="P35" s="54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1"/>
      <c r="D36" s="52"/>
      <c r="E36" s="52"/>
      <c r="F36" s="52"/>
      <c r="G36" s="52"/>
      <c r="H36" s="52"/>
      <c r="I36" s="52"/>
      <c r="J36" s="52"/>
      <c r="K36" s="52"/>
      <c r="L36" s="53"/>
      <c r="M36" s="52"/>
      <c r="N36" s="52"/>
      <c r="O36" s="52"/>
      <c r="P36" s="54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1"/>
      <c r="D37" s="52"/>
      <c r="E37" s="52"/>
      <c r="F37" s="52"/>
      <c r="G37" s="52"/>
      <c r="H37" s="52"/>
      <c r="I37" s="52"/>
      <c r="J37" s="52"/>
      <c r="K37" s="52"/>
      <c r="L37" s="53"/>
      <c r="M37" s="52"/>
      <c r="N37" s="52"/>
      <c r="O37" s="52"/>
      <c r="P37" s="54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1"/>
      <c r="D38" s="52"/>
      <c r="E38" s="52"/>
      <c r="F38" s="52"/>
      <c r="G38" s="52"/>
      <c r="H38" s="52"/>
      <c r="I38" s="52"/>
      <c r="J38" s="52"/>
      <c r="K38" s="52"/>
      <c r="L38" s="53"/>
      <c r="M38" s="52"/>
      <c r="N38" s="52"/>
      <c r="O38" s="52"/>
      <c r="P38" s="54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1"/>
      <c r="D39" s="52"/>
      <c r="E39" s="52"/>
      <c r="F39" s="52"/>
      <c r="G39" s="52"/>
      <c r="H39" s="52"/>
      <c r="I39" s="52"/>
      <c r="J39" s="52"/>
      <c r="K39" s="52"/>
      <c r="L39" s="53"/>
      <c r="M39" s="52"/>
      <c r="N39" s="52"/>
      <c r="O39" s="52"/>
      <c r="P39" s="54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1"/>
      <c r="D40" s="52"/>
      <c r="E40" s="52"/>
      <c r="F40" s="52"/>
      <c r="G40" s="52"/>
      <c r="H40" s="52"/>
      <c r="I40" s="52"/>
      <c r="J40" s="52"/>
      <c r="K40" s="52"/>
      <c r="L40" s="53"/>
      <c r="M40" s="52"/>
      <c r="N40" s="52"/>
      <c r="O40" s="52"/>
      <c r="P40" s="54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1"/>
      <c r="D41" s="52"/>
      <c r="E41" s="52"/>
      <c r="F41" s="52"/>
      <c r="G41" s="52"/>
      <c r="H41" s="52"/>
      <c r="I41" s="52"/>
      <c r="J41" s="52"/>
      <c r="K41" s="52"/>
      <c r="L41" s="53"/>
      <c r="M41" s="52"/>
      <c r="N41" s="52"/>
      <c r="O41" s="52"/>
      <c r="P41" s="54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1"/>
      <c r="D42" s="52"/>
      <c r="E42" s="52"/>
      <c r="F42" s="52"/>
      <c r="G42" s="52"/>
      <c r="H42" s="52"/>
      <c r="I42" s="52"/>
      <c r="J42" s="52"/>
      <c r="K42" s="52"/>
      <c r="L42" s="53"/>
      <c r="M42" s="52"/>
      <c r="N42" s="52"/>
      <c r="O42" s="52"/>
      <c r="P42" s="54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1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4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1"/>
      <c r="D44" s="52"/>
      <c r="E44" s="52"/>
      <c r="F44" s="52"/>
      <c r="G44" s="52"/>
      <c r="H44" s="52"/>
      <c r="I44" s="52"/>
      <c r="J44" s="52"/>
      <c r="K44" s="52"/>
      <c r="L44" s="53"/>
      <c r="M44" s="52"/>
      <c r="N44" s="52"/>
      <c r="O44" s="52"/>
      <c r="P44" s="54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1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4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1"/>
      <c r="D46" s="52"/>
      <c r="E46" s="52"/>
      <c r="F46" s="52"/>
      <c r="G46" s="52"/>
      <c r="H46" s="52"/>
      <c r="I46" s="52"/>
      <c r="J46" s="52"/>
      <c r="K46" s="52"/>
      <c r="L46" s="53"/>
      <c r="M46" s="52"/>
      <c r="N46" s="52"/>
      <c r="O46" s="52"/>
      <c r="P46" s="54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1"/>
      <c r="D47" s="52"/>
      <c r="E47" s="52"/>
      <c r="F47" s="52"/>
      <c r="G47" s="52"/>
      <c r="H47" s="52"/>
      <c r="I47" s="52"/>
      <c r="J47" s="52"/>
      <c r="K47" s="52"/>
      <c r="L47" s="53"/>
      <c r="M47" s="52"/>
      <c r="N47" s="52"/>
      <c r="O47" s="52"/>
      <c r="P47" s="54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1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4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1"/>
      <c r="D49" s="52"/>
      <c r="E49" s="52"/>
      <c r="F49" s="52"/>
      <c r="G49" s="52"/>
      <c r="H49" s="52"/>
      <c r="I49" s="52"/>
      <c r="J49" s="52"/>
      <c r="K49" s="52"/>
      <c r="L49" s="53"/>
      <c r="M49" s="52"/>
      <c r="N49" s="52"/>
      <c r="O49" s="52"/>
      <c r="P49" s="54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1"/>
      <c r="D50" s="52"/>
      <c r="E50" s="52"/>
      <c r="F50" s="52"/>
      <c r="G50" s="52"/>
      <c r="H50" s="52"/>
      <c r="I50" s="52"/>
      <c r="J50" s="52"/>
      <c r="K50" s="52"/>
      <c r="L50" s="53"/>
      <c r="M50" s="52"/>
      <c r="N50" s="52"/>
      <c r="O50" s="52"/>
      <c r="P50" s="54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1"/>
      <c r="D51" s="52"/>
      <c r="E51" s="52"/>
      <c r="F51" s="52"/>
      <c r="G51" s="52"/>
      <c r="H51" s="52"/>
      <c r="I51" s="52"/>
      <c r="J51" s="52"/>
      <c r="K51" s="52"/>
      <c r="L51" s="53"/>
      <c r="M51" s="52"/>
      <c r="N51" s="52"/>
      <c r="O51" s="52"/>
      <c r="P51" s="54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2"/>
      <c r="N52" s="52"/>
      <c r="O52" s="52"/>
      <c r="P52" s="54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1"/>
      <c r="D53" s="52"/>
      <c r="E53" s="52"/>
      <c r="F53" s="52"/>
      <c r="G53" s="52"/>
      <c r="H53" s="52"/>
      <c r="I53" s="52"/>
      <c r="J53" s="52"/>
      <c r="K53" s="52"/>
      <c r="L53" s="53"/>
      <c r="M53" s="52"/>
      <c r="N53" s="52"/>
      <c r="O53" s="52"/>
      <c r="P53" s="54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2"/>
      <c r="N54" s="52"/>
      <c r="O54" s="52"/>
      <c r="P54" s="54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52"/>
      <c r="N55" s="52"/>
      <c r="O55" s="52"/>
      <c r="P55" s="54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1"/>
      <c r="D56" s="52"/>
      <c r="E56" s="52"/>
      <c r="F56" s="52"/>
      <c r="G56" s="52"/>
      <c r="H56" s="52"/>
      <c r="I56" s="52"/>
      <c r="J56" s="52"/>
      <c r="K56" s="52"/>
      <c r="L56" s="53"/>
      <c r="M56" s="52"/>
      <c r="N56" s="52"/>
      <c r="O56" s="52"/>
      <c r="P56" s="54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1"/>
      <c r="D57" s="52"/>
      <c r="E57" s="52"/>
      <c r="F57" s="52"/>
      <c r="G57" s="52"/>
      <c r="H57" s="52"/>
      <c r="I57" s="52"/>
      <c r="J57" s="52"/>
      <c r="K57" s="52"/>
      <c r="L57" s="53"/>
      <c r="M57" s="52"/>
      <c r="N57" s="52"/>
      <c r="O57" s="52"/>
      <c r="P57" s="54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1"/>
      <c r="D58" s="52"/>
      <c r="E58" s="52"/>
      <c r="F58" s="52"/>
      <c r="G58" s="52"/>
      <c r="H58" s="52"/>
      <c r="I58" s="52"/>
      <c r="J58" s="52"/>
      <c r="K58" s="52"/>
      <c r="L58" s="53"/>
      <c r="M58" s="52"/>
      <c r="N58" s="52"/>
      <c r="O58" s="52"/>
      <c r="P58" s="54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1"/>
      <c r="D59" s="52"/>
      <c r="E59" s="52"/>
      <c r="F59" s="52"/>
      <c r="G59" s="52"/>
      <c r="H59" s="52"/>
      <c r="I59" s="52"/>
      <c r="J59" s="52"/>
      <c r="K59" s="52"/>
      <c r="L59" s="53"/>
      <c r="M59" s="52"/>
      <c r="N59" s="52"/>
      <c r="O59" s="52"/>
      <c r="P59" s="54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1"/>
      <c r="D60" s="52"/>
      <c r="E60" s="52"/>
      <c r="F60" s="52"/>
      <c r="G60" s="52"/>
      <c r="H60" s="52"/>
      <c r="I60" s="52"/>
      <c r="J60" s="52"/>
      <c r="K60" s="52"/>
      <c r="L60" s="53"/>
      <c r="M60" s="52"/>
      <c r="N60" s="52"/>
      <c r="O60" s="52"/>
      <c r="P60" s="54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1"/>
      <c r="D61" s="52"/>
      <c r="E61" s="52"/>
      <c r="F61" s="52"/>
      <c r="G61" s="52"/>
      <c r="H61" s="52"/>
      <c r="I61" s="52"/>
      <c r="J61" s="52"/>
      <c r="K61" s="52"/>
      <c r="L61" s="53"/>
      <c r="M61" s="52"/>
      <c r="N61" s="52"/>
      <c r="O61" s="52"/>
      <c r="P61" s="54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5"/>
      <c r="D62" s="56"/>
      <c r="E62" s="56"/>
      <c r="F62" s="56"/>
      <c r="G62" s="56"/>
      <c r="H62" s="56"/>
      <c r="I62" s="56"/>
      <c r="J62" s="56"/>
      <c r="K62" s="56"/>
      <c r="L62" s="57"/>
      <c r="M62" s="56"/>
      <c r="N62" s="56"/>
      <c r="O62" s="56"/>
      <c r="P62" s="58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7" priority="107" stopIfTrue="1" operator="equal">
      <formula>"ok"</formula>
    </cfRule>
    <cfRule type="cellIs" dxfId="16" priority="108" stopIfTrue="1" operator="equal">
      <formula>"Incomplete"</formula>
    </cfRule>
  </conditionalFormatting>
  <conditionalFormatting sqref="C3">
    <cfRule type="expression" dxfId="15" priority="54">
      <formula>ISNONTEXT(C3)</formula>
    </cfRule>
  </conditionalFormatting>
  <conditionalFormatting sqref="C5">
    <cfRule type="expression" dxfId="14" priority="3">
      <formula>ISNONTEXT(C5)</formula>
    </cfRule>
  </conditionalFormatting>
  <conditionalFormatting sqref="C7">
    <cfRule type="expression" dxfId="13" priority="2">
      <formula>ISBLANK(C7)</formula>
    </cfRule>
  </conditionalFormatting>
  <conditionalFormatting sqref="C9">
    <cfRule type="expression" dxfId="12" priority="40">
      <formula>ISNUMBER(C9)</formula>
    </cfRule>
  </conditionalFormatting>
  <conditionalFormatting sqref="C13:H62">
    <cfRule type="expression" dxfId="11" priority="9" stopIfTrue="1">
      <formula>R13=""</formula>
    </cfRule>
  </conditionalFormatting>
  <conditionalFormatting sqref="C13:P62">
    <cfRule type="expression" dxfId="10" priority="8" stopIfTrue="1">
      <formula>R13="ok"</formula>
    </cfRule>
  </conditionalFormatting>
  <conditionalFormatting sqref="G7:H7">
    <cfRule type="expression" dxfId="9" priority="17">
      <formula>ISNONTEXT(G7)</formula>
    </cfRule>
  </conditionalFormatting>
  <conditionalFormatting sqref="H3">
    <cfRule type="expression" dxfId="8" priority="50">
      <formula>ISNONTEXT(H3)</formula>
    </cfRule>
  </conditionalFormatting>
  <conditionalFormatting sqref="H5">
    <cfRule type="expression" dxfId="7" priority="47">
      <formula>IF(ISNUMBER(H5),IF(AND(H5&gt;=0,H5&lt;=77),FALSE,TRUE),TRUE)</formula>
    </cfRule>
  </conditionalFormatting>
  <conditionalFormatting sqref="I13:L62">
    <cfRule type="expression" dxfId="6" priority="35" stopIfTrue="1">
      <formula>X13=""</formula>
    </cfRule>
  </conditionalFormatting>
  <conditionalFormatting sqref="M1">
    <cfRule type="expression" dxfId="5" priority="38">
      <formula>IF($M$1="",FALSE,TRUE)</formula>
    </cfRule>
  </conditionalFormatting>
  <conditionalFormatting sqref="M2 M6">
    <cfRule type="expression" dxfId="4" priority="198">
      <formula>IF($M2="",FALSE,TRUE)</formula>
    </cfRule>
  </conditionalFormatting>
  <conditionalFormatting sqref="M13:P62">
    <cfRule type="expression" dxfId="3" priority="133" stopIfTrue="1">
      <formula>AB13=""</formula>
    </cfRule>
  </conditionalFormatting>
  <conditionalFormatting sqref="P13">
    <cfRule type="expression" dxfId="2" priority="1" stopIfTrue="1">
      <formula>AE13=""</formula>
    </cfRule>
  </conditionalFormatting>
  <conditionalFormatting sqref="R13:AE62">
    <cfRule type="cellIs" dxfId="1" priority="4" stopIfTrue="1" operator="equal">
      <formula>"ok"</formula>
    </cfRule>
    <cfRule type="cellIs" dxfId="0" priority="5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49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2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3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2023-10-31T15:30:06Z</dcterms:modified>
</cp:coreProperties>
</file>