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2158D097-F1F8-4DE9-AF1E-A921AF1F028A}" xr6:coauthVersionLast="47" xr6:coauthVersionMax="47" xr10:uidLastSave="{00000000-0000-0000-0000-000000000000}"/>
  <workbookProtection workbookPassword="E390" lockStructure="1"/>
  <bookViews>
    <workbookView xWindow="1560" yWindow="1260" windowWidth="1797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<sst xmlns="http://schemas.openxmlformats.org/spreadsheetml/2006/main" count="208" uniqueCount="137">
  <si>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</si>
  <si>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</si>
  <si>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</si>
  <si>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</si>
  <si>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</si>
  <si>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</si>
  <si>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</si>
  <si>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</si>
  <si>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</si>
  <si>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</si>
  <si>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</si>
  <si>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</si>
  <si>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</si>
  <si>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</si>
  <si>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</si>
  <si>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</si>
  <si>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</si>
  <si>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</si>
  <si>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</si>
  <si>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</si>
  <si>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</si>
  <si>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</si>
  <si>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</si>
  <si>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</si>
  <si>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</si>
  <si>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</si>
  <si>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</si>
  <si>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</si>
  <si>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</si>
  <si>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</si>
  <si>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</si>
  <si>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</si>
  <si>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</si>
  <si>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</si>
  <si>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</si>
  <si>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</si>
  <si>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</si>
  <si>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</si>
  <si>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</si>
  <si>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</si>
  <si>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</si>
  <si>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</si>
  <si>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</si>
  <si>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</si>
  <si>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</si>
  <si>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</si>
  <si>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</si>
  <si>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</si>
  <si>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</si>
  <si>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</si>
  <si>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</si>
  <si>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</si>
  <si>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</si>
  <si>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</si>
  <si>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</si>
  <si>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</si>
  <si>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</si>
  <si>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</si>
  <si>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</si>
  <si>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</si>
  <si>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</si>
  <si>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</si>
  <si>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</si>
  <si>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</si>
  <si>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</si>
  <si>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</si>
  <si>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</si>
  <si>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</si>
  <si>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</si>
  <si>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</si>
  <si>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</si>
  <si>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</si>
  <si>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</si>
  <si>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</si>
  <si>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</si>
  <si>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</si>
  <si>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</si>
  <si>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</si>
  <si>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</si>
  <si>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</si>
  <si>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</si>
  <si>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</si>
  <si>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</si>
  <si>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</si>
  <si>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</si>
  <si>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</si>
  <si>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</si>
  <si>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</si>
  <si>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</si>
  <si>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</si>
  <si>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</si>
  <si>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</si>
  <si>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</si>
  <si>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</si>
  <si>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</si>
  <si>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</si>
  <si>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</si>
  <si>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</si>
  <si>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</si>
  <si>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</si>
  <si>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</si>
  <si>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</si>
  <si>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</si>
  <si>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</si>
  <si>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</si>
  <si>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</si>
  <si>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</si>
  <si>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</si>
  <si>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</si>
  <si>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</si>
  <si>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</si>
  <si>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</si>
  <si>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</si>
  <si>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</si>
  <si>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</si>
  <si>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I</t>
  </si>
  <si>
    <t>Feng</t>
  </si>
  <si>
    <t>Zhili</t>
  </si>
  <si>
    <t>fengz@ornl.gov</t>
  </si>
  <si>
    <t>full time employee of UT-Battelle, LLC</t>
  </si>
  <si>
    <t>American Society of Mechnical Engineers</t>
  </si>
  <si>
    <t>United States</t>
  </si>
  <si>
    <t>BPV Committee on Construction of Nuclear Facility Components (III)</t>
  </si>
  <si>
    <t>Task Group on Division 5 AM Components</t>
  </si>
  <si>
    <t>V</t>
  </si>
  <si>
    <t>individual</t>
  </si>
  <si>
    <t>ASME Boiler and Pressure Vessel Code, Section III, Division 5, High Temperature Reactors</t>
  </si>
  <si>
    <t>Wang</t>
  </si>
  <si>
    <t>Yanli</t>
  </si>
  <si>
    <t>wangy3@ornl.gov</t>
  </si>
  <si>
    <t>Task Group on Alloy 709 Code Case</t>
  </si>
  <si>
    <t>Task Group on Class A Rewrite</t>
  </si>
  <si>
    <t>Carter</t>
  </si>
  <si>
    <t>Nicholas</t>
  </si>
  <si>
    <t>Technical Standards Manager, NE</t>
  </si>
  <si>
    <t>240-220-4073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</si>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</sst>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38</v>
      </c>
      <c r="D1" s="76"/>
      <c r="E1" s="76"/>
      <c r="F1" s="76"/>
      <c r="G1" s="76"/>
      <c r="H1" s="76"/>
      <c r="I1" s="76"/>
      <c r="J1" s="76"/>
      <c r="K1" s="12"/>
      <c r="L1" s="25" t="s">
        <v>112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43</v>
      </c>
      <c r="B3" s="80"/>
      <c r="C3" s="77" t="s">
        <v>132</v>
      </c>
      <c r="D3" s="78"/>
      <c r="E3" s="12"/>
      <c r="F3" s="12"/>
      <c r="G3" s="19" t="s">
        <v>44</v>
      </c>
      <c r="H3" s="61" t="s">
        <v>133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45</v>
      </c>
      <c r="B5" s="80"/>
      <c r="C5" s="77" t="s">
        <v>134</v>
      </c>
      <c r="D5" s="78"/>
      <c r="E5" s="83" t="s">
        <v>52</v>
      </c>
      <c r="F5" s="83"/>
      <c r="G5" s="83"/>
      <c r="H5" s="62">
        <v>68</v>
      </c>
      <c r="I5" s="67" t="str">
        <f>IF(ISBLANK(H5),"Enter the number of your Organization in the cell to the left. See the 'Org List' tab below for the Org number. Complete a DIFFERENT TEMPLATE for each Organization.",VLOOKUP(H5,'Org List'!A5:B83,2,FALSE))</f>
        <v>ORNL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IF(OR(COUNTIF(B13:B62,"ok")=0,COUNTIF(B13:B62,"Incomplete")&gt;0),"Missing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4" t="s">
        <v>4</v>
      </c>
      <c r="B7" s="84"/>
      <c r="C7" s="77" t="s">
        <v>135</v>
      </c>
      <c r="D7" s="78"/>
      <c r="F7" s="22" t="s">
        <v>105</v>
      </c>
      <c r="G7" s="77" t="s">
        <v>136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3" t="s">
        <v>6</v>
      </c>
      <c r="B9" s="85"/>
      <c r="C9" s="60">
        <v>45237</v>
      </c>
      <c r="D9" s="42"/>
      <c r="E9" s="42"/>
      <c r="F9" s="42"/>
      <c r="G9" s="42"/>
      <c r="H9" s="42"/>
      <c r="I9" s="41"/>
      <c r="M9" s="75" t="s">
        <v>50</v>
      </c>
      <c r="N9" s="75"/>
      <c r="O9" s="75"/>
      <c r="P9" s="75"/>
      <c r="Q9" s="30"/>
      <c r="R9" s="69" t="s">
        <v>37</v>
      </c>
      <c r="S9" s="70"/>
      <c r="T9" s="70"/>
      <c r="U9" s="71"/>
      <c r="V9" s="75" t="s">
        <v>37</v>
      </c>
      <c r="W9" s="75"/>
      <c r="X9" s="75"/>
      <c r="Y9" s="75"/>
      <c r="Z9" s="75" t="s">
        <v>37</v>
      </c>
      <c r="AA9" s="75"/>
      <c r="AB9" s="75"/>
      <c r="AC9" s="75" t="s">
        <v>37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46</v>
      </c>
      <c r="D11" s="81" t="s">
        <v>41</v>
      </c>
      <c r="E11" s="81" t="s">
        <v>42</v>
      </c>
      <c r="F11" s="81" t="s">
        <v>106</v>
      </c>
      <c r="G11" s="75" t="s">
        <v>39</v>
      </c>
      <c r="H11" s="75"/>
      <c r="I11" s="81" t="s">
        <v>36</v>
      </c>
      <c r="J11" s="81" t="s">
        <v>35</v>
      </c>
      <c r="K11" s="81" t="s">
        <v>34</v>
      </c>
      <c r="L11" s="69" t="s">
        <v>51</v>
      </c>
      <c r="M11" s="81" t="s">
        <v>48</v>
      </c>
      <c r="N11" s="75" t="s">
        <v>32</v>
      </c>
      <c r="O11" s="75"/>
      <c r="P11" s="75" t="s">
        <v>108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47</v>
      </c>
      <c r="H12" s="37" t="s">
        <v>40</v>
      </c>
      <c r="I12" s="82"/>
      <c r="J12" s="82"/>
      <c r="K12" s="82"/>
      <c r="L12" s="88"/>
      <c r="M12" s="82"/>
      <c r="N12" s="37" t="s">
        <v>49</v>
      </c>
      <c r="O12" s="37" t="s">
        <v>33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115</v>
      </c>
      <c r="D13" s="49" t="s">
        <v>116</v>
      </c>
      <c r="E13" s="49" t="s">
        <v>117</v>
      </c>
      <c r="F13" s="49" t="s">
        <v>118</v>
      </c>
      <c r="G13" s="49"/>
      <c r="H13" s="49" t="s">
        <v>119</v>
      </c>
      <c r="I13" s="49" t="s">
        <v>120</v>
      </c>
      <c r="J13" s="49" t="s">
        <v>121</v>
      </c>
      <c r="K13" s="49" t="s">
        <v>122</v>
      </c>
      <c r="L13" s="50" t="s">
        <v>123</v>
      </c>
      <c r="M13" s="49" t="s">
        <v>124</v>
      </c>
      <c r="N13" s="49"/>
      <c r="O13" s="49" t="s">
        <v>125</v>
      </c>
      <c r="P13" s="51" t="s">
        <v>126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63.75" x14ac:dyDescent="0.2">
      <c r="A14" s="8">
        <v>2</v>
      </c>
      <c r="B14" s="26" t="str">
        <f t="shared" si="0"/>
        <v>ok</v>
      </c>
      <c r="C14" s="52" t="s">
        <v>115</v>
      </c>
      <c r="D14" s="53" t="s">
        <v>127</v>
      </c>
      <c r="E14" s="53" t="s">
        <v>128</v>
      </c>
      <c r="F14" s="53" t="s">
        <v>129</v>
      </c>
      <c r="G14" s="53"/>
      <c r="H14" s="53" t="s">
        <v>119</v>
      </c>
      <c r="I14" s="53" t="s">
        <v>120</v>
      </c>
      <c r="J14" s="53" t="s">
        <v>121</v>
      </c>
      <c r="K14" s="53" t="s">
        <v>122</v>
      </c>
      <c r="L14" s="54" t="s">
        <v>130</v>
      </c>
      <c r="M14" s="53" t="s">
        <v>124</v>
      </c>
      <c r="N14" s="53"/>
      <c r="O14" s="53" t="s">
        <v>125</v>
      </c>
      <c r="P14" s="55" t="s">
        <v>126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63.75" x14ac:dyDescent="0.2">
      <c r="A15" s="8">
        <v>3</v>
      </c>
      <c r="B15" s="26" t="str">
        <f t="shared" si="0"/>
        <v>ok</v>
      </c>
      <c r="C15" s="52" t="s">
        <v>115</v>
      </c>
      <c r="D15" s="53" t="s">
        <v>127</v>
      </c>
      <c r="E15" s="53" t="s">
        <v>128</v>
      </c>
      <c r="F15" s="53" t="s">
        <v>129</v>
      </c>
      <c r="G15" s="53"/>
      <c r="H15" s="53" t="s">
        <v>119</v>
      </c>
      <c r="I15" s="53" t="s">
        <v>120</v>
      </c>
      <c r="J15" s="53" t="s">
        <v>121</v>
      </c>
      <c r="K15" s="53" t="s">
        <v>122</v>
      </c>
      <c r="L15" s="54" t="s">
        <v>131</v>
      </c>
      <c r="M15" s="53" t="s">
        <v>124</v>
      </c>
      <c r="N15" s="53"/>
      <c r="O15" s="53" t="s">
        <v>125</v>
      </c>
      <c r="P15" s="55" t="s">
        <v>126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3"/>
      <c r="O16" s="53"/>
      <c r="P16" s="55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4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2023-11-14T18:46:38Z</dcterms:modified>
</cp:coreProperties>
</file>