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Submissions/Bulk/"/>
    </mc:Choice>
  </mc:AlternateContent>
  <xr:revisionPtr revIDLastSave="0" documentId="8_{A328CD07-65B3-4A0B-BB3D-CE1D325797D0}" xr6:coauthVersionLast="47" xr6:coauthVersionMax="47" xr10:uidLastSave="{00000000-0000-0000-0000-000000000000}"/>
  <workbookProtection workbookPassword="E390" lockStructure="1"/>
  <bookViews>
    <workbookView xWindow="390" yWindow="390" windowWidth="21480" windowHeight="1533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<sst xmlns="http://schemas.openxmlformats.org/spreadsheetml/2006/main" count="697" uniqueCount="285">
  <si>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</si>
  <si>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</si>
  <si>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</si>
  <si>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</si>
  <si>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</si>
  <si>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</si>
  <si>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</si>
  <si>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</si>
  <si>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</si>
  <si>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</si>
  <si>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</si>
  <si>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</si>
  <si>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</si>
  <si>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</si>
  <si>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</si>
  <si>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</si>
  <si>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</si>
  <si>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</si>
  <si>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</si>
  <si>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</si>
  <si>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</si>
  <si>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</si>
  <si>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</si>
  <si>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</si>
  <si>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</si>
  <si>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</si>
  <si>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</si>
  <si>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</si>
  <si>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</si>
  <si>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</si>
  <si>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</si>
  <si>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</si>
  <si>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</si>
  <si>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</si>
  <si>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</si>
  <si>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</si>
  <si>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</si>
  <si>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</si>
  <si>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</si>
  <si>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</si>
  <si>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</si>
  <si>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</si>
  <si>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</si>
  <si>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</si>
  <si>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</si>
  <si>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</si>
  <si>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</si>
  <si>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</si>
  <si>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</si>
  <si>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</si>
  <si>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</si>
  <si>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</si>
  <si>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</si>
  <si>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</si>
  <si>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</si>
  <si>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</si>
  <si>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</si>
  <si>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</si>
  <si>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</si>
  <si>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</si>
  <si>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</si>
  <si>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</si>
  <si>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</si>
  <si>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</si>
  <si>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</si>
  <si>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</si>
  <si>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</si>
  <si>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</si>
  <si>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</si>
  <si>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</si>
  <si>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</si>
  <si>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</si>
  <si>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</si>
  <si>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</si>
  <si>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</si>
  <si>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</si>
  <si>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</si>
  <si>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</si>
  <si>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</si>
  <si>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</si>
  <si>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</si>
  <si>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</si>
  <si>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</si>
  <si>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</si>
  <si>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</si>
  <si>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</si>
  <si>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</si>
  <si>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</si>
  <si>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</si>
  <si>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</si>
  <si>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</si>
  <si>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</si>
  <si>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</si>
  <si>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</si>
  <si>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</si>
  <si>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</si>
  <si>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</si>
  <si>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</si>
  <si>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</si>
  <si>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</si>
  <si>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</si>
  <si>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</si>
  <si>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</si>
  <si>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</si>
  <si>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</si>
  <si>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</si>
  <si>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</si>
  <si>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</si>
  <si>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</si>
  <si>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</si>
  <si>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</si>
  <si>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</si>
  <si>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</si>
  <si>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I</t>
  </si>
  <si>
    <t>Burger</t>
  </si>
  <si>
    <t>Matthew</t>
  </si>
  <si>
    <t>mjburger@sandia.gov</t>
  </si>
  <si>
    <t>NTESS</t>
  </si>
  <si>
    <t>American National Standards Institute</t>
  </si>
  <si>
    <t>United States</t>
  </si>
  <si>
    <t>Operation of Fast Burst Reactors</t>
  </si>
  <si>
    <t>Chair ANSI/ANS-14.1</t>
  </si>
  <si>
    <t>V</t>
  </si>
  <si>
    <t>Chair</t>
  </si>
  <si>
    <t>Nuclear Research Reactors</t>
  </si>
  <si>
    <t>Clovis</t>
  </si>
  <si>
    <t>Ralph David</t>
  </si>
  <si>
    <t>rdclovi@sandia.gov</t>
  </si>
  <si>
    <t>Operation of Research Reactors</t>
  </si>
  <si>
    <t>ANSI/ANS-15</t>
  </si>
  <si>
    <t>NV</t>
  </si>
  <si>
    <t>Member</t>
  </si>
  <si>
    <t>R</t>
  </si>
  <si>
    <t>DePriest</t>
  </si>
  <si>
    <t>K. Russell</t>
  </si>
  <si>
    <t>krdepri@sandia.gov</t>
  </si>
  <si>
    <t>American Society of Testing and Materials</t>
  </si>
  <si>
    <t>Nuclear Technology and Applications</t>
  </si>
  <si>
    <t>ASTM E10</t>
  </si>
  <si>
    <t>Contractor</t>
  </si>
  <si>
    <t>Annual Book of ASTM Standards, Vol. 12.02</t>
  </si>
  <si>
    <t>Nuclear Radiation Metrology</t>
  </si>
  <si>
    <t>ASTM E10.05</t>
  </si>
  <si>
    <t>Radiation Dosimetry for Radiation Effects on Materials and Devices</t>
  </si>
  <si>
    <t>ASTM E10.07</t>
  </si>
  <si>
    <t>Nuclear Fuel Cycle</t>
  </si>
  <si>
    <t>ASTM C26</t>
  </si>
  <si>
    <t>Annual Book of ASTM Standards, Volume 12.01</t>
  </si>
  <si>
    <t>Homeland Security Applications</t>
  </si>
  <si>
    <t>ASTM E54</t>
  </si>
  <si>
    <t>Annual Book of ASTM Standards, Volume 15.08</t>
  </si>
  <si>
    <t>Radiation Processing</t>
  </si>
  <si>
    <t>ASTM E61</t>
  </si>
  <si>
    <t>ASTM International</t>
  </si>
  <si>
    <t>Committee on Publications</t>
  </si>
  <si>
    <t>ASTM COP</t>
  </si>
  <si>
    <t>ASTM Standards, STPs, and Technical Reports</t>
  </si>
  <si>
    <t>Draelos</t>
  </si>
  <si>
    <t>Laura</t>
  </si>
  <si>
    <t>lddrael@sandia.gov</t>
  </si>
  <si>
    <t>NFPA704</t>
  </si>
  <si>
    <t>Committee on Classification and Properties of Hazardous Chemical Data.</t>
  </si>
  <si>
    <t>Brazing and Soldering Standards</t>
  </si>
  <si>
    <t>Griffin</t>
  </si>
  <si>
    <t>Patrick</t>
  </si>
  <si>
    <t>pjgriff@sandia.gov</t>
  </si>
  <si>
    <t xml:space="preserve">ASTM International </t>
  </si>
  <si>
    <t>Committee on Nuclear Technology and Applications</t>
  </si>
  <si>
    <t>ASTM-E10</t>
  </si>
  <si>
    <t>Nuclear technology and application standards</t>
  </si>
  <si>
    <t>ASTM-E10.05</t>
  </si>
  <si>
    <t>ASTM-E10.07</t>
  </si>
  <si>
    <t>Radiation Effects on Materials and Devices</t>
  </si>
  <si>
    <t>Committee on Nondestructive Testing</t>
  </si>
  <si>
    <t>ASTM-E07</t>
  </si>
  <si>
    <t>Nondestructive Testing</t>
  </si>
  <si>
    <t>Committee on Nuclear Fuel Cycle</t>
  </si>
  <si>
    <t>ASTM-C26</t>
  </si>
  <si>
    <t>Nuclear Fuel Cycle Standards</t>
  </si>
  <si>
    <t>Committee on Homeland Security Applications</t>
  </si>
  <si>
    <t>ASTME-54</t>
  </si>
  <si>
    <t>Committee on Electronics</t>
  </si>
  <si>
    <t>ASTM-F01</t>
  </si>
  <si>
    <t>Electronics</t>
  </si>
  <si>
    <t>Nuclear and Space Radiation Effects</t>
  </si>
  <si>
    <t>ASTM-F01.11</t>
  </si>
  <si>
    <t>American National Standards Institute (ANSI) || American Nuclear Society</t>
  </si>
  <si>
    <t>Group-Averaged Neutron and Gamma-Ray Cross Sections for Radiation Protection and Shielding Calculations for Nuclear Power Plants</t>
  </si>
  <si>
    <t>ANS-6.1.2</t>
  </si>
  <si>
    <t>Light water reactor safety</t>
  </si>
  <si>
    <t>Procedures for Radiation Damage Simulation</t>
  </si>
  <si>
    <t>ASTM-E10.08</t>
  </si>
  <si>
    <t>Radiation Damage Simulation</t>
  </si>
  <si>
    <t>Harms</t>
  </si>
  <si>
    <t>Gary</t>
  </si>
  <si>
    <t>gaharms@sandia.gov</t>
  </si>
  <si>
    <t>American Nuclear Society</t>
  </si>
  <si>
    <t>Conduct of Critical Experiments</t>
  </si>
  <si>
    <t>ANSI/ANS-1</t>
  </si>
  <si>
    <t>Critical Experiments</t>
  </si>
  <si>
    <t>Henderson</t>
  </si>
  <si>
    <t>Shawn</t>
  </si>
  <si>
    <t>sjhende@sandia.gov</t>
  </si>
  <si>
    <t xml:space="preserve">American National Standards Institute </t>
  </si>
  <si>
    <t>Validation of Neutron Transport Methods for Nuclear Criticality Safety</t>
  </si>
  <si>
    <t>ANSI/ANS-8.24</t>
  </si>
  <si>
    <t xml:space="preserve">Nuclear Criticality Safety </t>
  </si>
  <si>
    <t>Knief</t>
  </si>
  <si>
    <t>Ronald</t>
  </si>
  <si>
    <t>raknief@sandia.gov</t>
  </si>
  <si>
    <t>Nuclear Criticality Safety Consensus Committee</t>
  </si>
  <si>
    <t>ANS-NCSCC</t>
  </si>
  <si>
    <t>Nuclear Criticality Safety Training</t>
  </si>
  <si>
    <t xml:space="preserve">Chair ANS-8.20 </t>
  </si>
  <si>
    <t>Institute for Nuclear Materials Management</t>
  </si>
  <si>
    <t>Methods of Nuclear Material Control</t>
  </si>
  <si>
    <t>ASC N15 Standards Committee</t>
  </si>
  <si>
    <t>Nuclear Material Control</t>
  </si>
  <si>
    <t>Martin</t>
  </si>
  <si>
    <t>Lonnie</t>
  </si>
  <si>
    <t>lemarti@sandia.gov</t>
  </si>
  <si>
    <t xml:space="preserve">Non-destructive Testing </t>
  </si>
  <si>
    <t>McNellis</t>
  </si>
  <si>
    <t>Mark</t>
  </si>
  <si>
    <t>msmcnel@sandia.gov</t>
  </si>
  <si>
    <t>National Fire Protection Association</t>
  </si>
  <si>
    <t>Technical Committee for Electrical safety in the Workplace</t>
  </si>
  <si>
    <t>N/A</t>
  </si>
  <si>
    <t>member</t>
  </si>
  <si>
    <t>Electrical safety standards</t>
  </si>
  <si>
    <t>Miller</t>
  </si>
  <si>
    <t>John</t>
  </si>
  <si>
    <t>millerj@sandia.gov</t>
  </si>
  <si>
    <t>ANSI/ANS-NCSCC</t>
  </si>
  <si>
    <t>Administrative practices for nuclear criticality safety</t>
  </si>
  <si>
    <t>ANSI/ANS-8.19</t>
  </si>
  <si>
    <t>Safety in Conducting Subcritical Neutron-Multiplication Measurements in Situ</t>
  </si>
  <si>
    <t>ANSI/ANS-8.6</t>
  </si>
  <si>
    <t>Nuclear criticality safety in operations with fissionable materials outside reactors</t>
  </si>
  <si>
    <t xml:space="preserve"> ANSI/ANS-8.1</t>
  </si>
  <si>
    <t>Pratt</t>
  </si>
  <si>
    <t>Richard</t>
  </si>
  <si>
    <t>rjprat@sandia.gov</t>
  </si>
  <si>
    <t>Quality Assurance Program Requirements for Research Reactors</t>
  </si>
  <si>
    <t>ANSI/ANS-15.8</t>
  </si>
  <si>
    <t>Quirk</t>
  </si>
  <si>
    <t>Thomas</t>
  </si>
  <si>
    <t>tjquirk@sandia.gov</t>
  </si>
  <si>
    <t>ASTM-E61</t>
  </si>
  <si>
    <t>Sanchez</t>
  </si>
  <si>
    <t>Tomas</t>
  </si>
  <si>
    <t>tsanchez@sandia.gov</t>
  </si>
  <si>
    <t>NFPA13</t>
  </si>
  <si>
    <t>Sprinkler discharge committee</t>
  </si>
  <si>
    <t>Tran</t>
  </si>
  <si>
    <t>Hy</t>
  </si>
  <si>
    <t>hdtran@sandia.gov</t>
  </si>
  <si>
    <t>American Society of Mechanical Engineers</t>
  </si>
  <si>
    <t>Classification and Designation of Surface Qualities</t>
  </si>
  <si>
    <t>ASME B46.1</t>
  </si>
  <si>
    <t>Mechanical Design and Production Standards</t>
  </si>
  <si>
    <t>Dimensional Metrology</t>
  </si>
  <si>
    <t>ASME B89</t>
  </si>
  <si>
    <t>Product Definition for Additive Manufacturing</t>
  </si>
  <si>
    <t>ASME Y14.46</t>
  </si>
  <si>
    <t>Geometrical Product Specification: Surface Texture (Aereal)</t>
  </si>
  <si>
    <t>ISO 25718</t>
  </si>
  <si>
    <t>Vehar</t>
  </si>
  <si>
    <t>David</t>
  </si>
  <si>
    <t>dwvehar@sandia.gov</t>
  </si>
  <si>
    <t xml:space="preserve">Radiation Processing </t>
  </si>
  <si>
    <t>Vianco</t>
  </si>
  <si>
    <t>Paul</t>
  </si>
  <si>
    <t>ptvianc@sandia.gov</t>
  </si>
  <si>
    <t>American Welding Society</t>
  </si>
  <si>
    <t>C3 Committee on Brazing and Soldering</t>
  </si>
  <si>
    <t>C3B Subcommittee on Soldering</t>
  </si>
  <si>
    <t>IPC</t>
  </si>
  <si>
    <t>Surface Finishes Subcommittee</t>
  </si>
  <si>
    <t>IPC 4556, Specification for Electroless Nickel/ Electroless Palladium/ Immersion Gold (ENEPIG) Plating for Printed Circuit Boards</t>
  </si>
  <si>
    <t>Silva</t>
  </si>
  <si>
    <t>Jacquelyn</t>
  </si>
  <si>
    <t>Prime Contract Strategic Specialist</t>
  </si>
  <si>
    <t>(505) 284-9419</t>
  </si>
  <si>
    <t>jrsilva@sandia.gov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</si>
</sst>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24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 hidden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1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47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90" zoomScaleNormal="9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D17" sqref="D17"/>
    </sheetView>
  </sheetViews>
  <sheetFormatPr defaultColWidth="9.140625" defaultRowHeight="12.75" x14ac:dyDescent="0.2"/>
  <cols>
    <col min="1" max="2" width="15.5703125" style="1" customWidth="1"/>
    <col min="3" max="8" width="21.140625" style="1" customWidth="1"/>
    <col min="9" max="10" width="15.5703125" style="1" customWidth="1"/>
    <col min="11" max="11" width="15.5703125" style="2" customWidth="1"/>
    <col min="12" max="12" width="18.5703125" style="2" customWidth="1"/>
    <col min="13" max="13" width="15.5703125" style="2" customWidth="1"/>
    <col min="14" max="14" width="18.140625" style="2" customWidth="1"/>
    <col min="15" max="15" width="17.5703125" style="2" customWidth="1"/>
    <col min="16" max="16" width="33.42578125" style="2" customWidth="1"/>
    <col min="17" max="17" width="15.5703125" style="2" customWidth="1"/>
    <col min="18" max="21" width="19" style="2" customWidth="1"/>
    <col min="22" max="23" width="22.5703125" style="2" customWidth="1"/>
    <col min="24" max="26" width="15.5703125" style="2" customWidth="1"/>
    <col min="27" max="27" width="18.5703125" style="2" customWidth="1"/>
    <col min="28" max="28" width="17.5703125" style="42" customWidth="1"/>
    <col min="29" max="30" width="22.570312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21" t="s">
        <v>39</v>
      </c>
      <c r="D1" s="121"/>
      <c r="E1" s="121"/>
      <c r="F1" s="121"/>
      <c r="G1" s="121"/>
      <c r="H1" s="121"/>
      <c r="I1" s="121"/>
      <c r="J1" s="121"/>
      <c r="K1" s="60"/>
      <c r="L1" s="36" t="s">
        <v>112</v>
      </c>
      <c r="M1" s="113" t="str">
        <f>IF(AND(M2="",M6=""),"Status:  OK","")</f>
        <v>Status:  OK</v>
      </c>
      <c r="N1" s="113"/>
      <c r="O1" s="113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4" t="str">
        <f>IF(IF(OR(ISBLANK(C3),ISBLANK(H3),ISBLANK(C5),ISBLANK(H5),ISBLANK(C7),ISBLANK(G7),ISBLANK(C9)),1,0)=0,"","Missing or incorrect submitter      information")</f>
        <v/>
      </c>
      <c r="N2" s="114"/>
      <c r="O2" s="114"/>
    </row>
    <row r="3" spans="1:101" s="6" customFormat="1" ht="17.25" thickBot="1" x14ac:dyDescent="0.25">
      <c r="A3" s="103" t="s">
        <v>44</v>
      </c>
      <c r="B3" s="104"/>
      <c r="C3" s="111" t="s">
        <v>280</v>
      </c>
      <c r="D3" s="112"/>
      <c r="E3" s="19"/>
      <c r="F3" s="19"/>
      <c r="G3" s="29" t="s">
        <v>45</v>
      </c>
      <c r="H3" s="86" t="s">
        <v>281</v>
      </c>
      <c r="I3" s="19"/>
      <c r="M3" s="114"/>
      <c r="N3" s="114"/>
      <c r="O3" s="114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4"/>
      <c r="N4" s="114"/>
      <c r="O4" s="114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3" t="s">
        <v>46</v>
      </c>
      <c r="B5" s="104"/>
      <c r="C5" s="111" t="s">
        <v>282</v>
      </c>
      <c r="D5" s="112"/>
      <c r="E5" s="105" t="s">
        <v>53</v>
      </c>
      <c r="F5" s="105"/>
      <c r="G5" s="105"/>
      <c r="H5" s="87">
        <v>71</v>
      </c>
      <c r="I5" s="116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Sandia National Laboratories-Albuquerque</v>
      </c>
      <c r="J5" s="117"/>
      <c r="K5" s="117"/>
      <c r="L5" s="117"/>
      <c r="M5" s="117"/>
      <c r="N5" s="117"/>
      <c r="O5" s="117"/>
      <c r="P5" s="117"/>
      <c r="Q5" s="117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5" t="str">
        <f>IF(OR(COUNTIF(B13:B62,"ok")=0,COUNTIF(B13:B62,"Incomplete")&gt;0),"Missing or incorrect information in data entry section","")</f>
        <v/>
      </c>
      <c r="N6" s="115"/>
      <c r="O6" s="115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6" t="s">
        <v>4</v>
      </c>
      <c r="B7" s="106"/>
      <c r="C7" s="111" t="s">
        <v>283</v>
      </c>
      <c r="D7" s="112"/>
      <c r="F7" s="33" t="s">
        <v>106</v>
      </c>
      <c r="G7" s="122" t="s">
        <v>284</v>
      </c>
      <c r="H7" s="123"/>
      <c r="I7" s="19"/>
      <c r="J7" s="19"/>
      <c r="M7" s="115"/>
      <c r="N7" s="115"/>
      <c r="O7" s="115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5"/>
      <c r="N8" s="115"/>
      <c r="O8" s="115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5" t="s">
        <v>6</v>
      </c>
      <c r="B9" s="107"/>
      <c r="C9" s="85">
        <v>44515</v>
      </c>
      <c r="D9" s="61"/>
      <c r="E9" s="61"/>
      <c r="F9" s="61"/>
      <c r="G9" s="61"/>
      <c r="H9" s="61"/>
      <c r="I9" s="59"/>
      <c r="J9" s="26"/>
      <c r="M9" s="95" t="s">
        <v>51</v>
      </c>
      <c r="N9" s="95"/>
      <c r="O9" s="95"/>
      <c r="P9" s="95"/>
      <c r="Q9" s="58"/>
      <c r="R9" s="101" t="s">
        <v>38</v>
      </c>
      <c r="S9" s="118"/>
      <c r="T9" s="118"/>
      <c r="U9" s="98"/>
      <c r="V9" s="95" t="s">
        <v>38</v>
      </c>
      <c r="W9" s="95"/>
      <c r="X9" s="95"/>
      <c r="Y9" s="95"/>
      <c r="Z9" s="95" t="s">
        <v>38</v>
      </c>
      <c r="AA9" s="95"/>
      <c r="AB9" s="95"/>
      <c r="AC9" s="95" t="s">
        <v>38</v>
      </c>
      <c r="AD9" s="95"/>
      <c r="AE9" s="95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5"/>
      <c r="N10" s="95"/>
      <c r="O10" s="95"/>
      <c r="P10" s="95"/>
      <c r="Q10" s="58"/>
      <c r="R10" s="119"/>
      <c r="S10" s="120"/>
      <c r="T10" s="120"/>
      <c r="U10" s="99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8" t="s">
        <v>0</v>
      </c>
      <c r="B11" s="108" t="s">
        <v>2</v>
      </c>
      <c r="C11" s="96" t="s">
        <v>47</v>
      </c>
      <c r="D11" s="96" t="s">
        <v>42</v>
      </c>
      <c r="E11" s="96" t="s">
        <v>43</v>
      </c>
      <c r="F11" s="96" t="s">
        <v>107</v>
      </c>
      <c r="G11" s="95" t="s">
        <v>40</v>
      </c>
      <c r="H11" s="95"/>
      <c r="I11" s="96" t="s">
        <v>37</v>
      </c>
      <c r="J11" s="96" t="s">
        <v>36</v>
      </c>
      <c r="K11" s="96" t="s">
        <v>35</v>
      </c>
      <c r="L11" s="101" t="s">
        <v>52</v>
      </c>
      <c r="M11" s="96" t="s">
        <v>49</v>
      </c>
      <c r="N11" s="95" t="s">
        <v>33</v>
      </c>
      <c r="O11" s="95"/>
      <c r="P11" s="95" t="s">
        <v>109</v>
      </c>
      <c r="Q11" s="4"/>
      <c r="R11" s="100" t="s">
        <v>7</v>
      </c>
      <c r="S11" s="95" t="str">
        <f>D11&amp;" Status"</f>
        <v xml:space="preserve"> Last Name
of Non-Government Standards Body (NGSB)
Participant Status</v>
      </c>
      <c r="T11" s="95" t="str">
        <f>E11&amp;" Status"</f>
        <v xml:space="preserve"> First Name
of Non-Government Standards Body (NGSB)
Participant Status</v>
      </c>
      <c r="U11" s="98" t="str">
        <f>F11&amp;" Status"</f>
        <v xml:space="preserve"> Email Address
of Non-Government Standards Body (NGSB)
Participant Status</v>
      </c>
      <c r="V11" s="95" t="str">
        <f>G11</f>
        <v xml:space="preserve"> Employment Status (Complete One Column only for Each Row)</v>
      </c>
      <c r="W11" s="95"/>
      <c r="X11" s="95" t="str">
        <f>I11&amp;" Status"</f>
        <v xml:space="preserve"> Name of Non-Government Standards Body (NGSB) Status</v>
      </c>
      <c r="Y11" s="95" t="str">
        <f>J11&amp;" Status"</f>
        <v xml:space="preserve"> Country of Non-Government Standards Body (NGSB) Status</v>
      </c>
      <c r="Z11" s="95" t="str">
        <f>K11&amp;" Status"</f>
        <v xml:space="preserve"> Name of Main Committee Status</v>
      </c>
      <c r="AA11" s="95" t="str">
        <f>L11&amp;" Status"</f>
        <v xml:space="preserve"> Name and/or Number of Activity (e.g., committee, sub-committee, working group, task group) Status</v>
      </c>
      <c r="AB11" s="95" t="str">
        <f>M11&amp;" Status"</f>
        <v xml:space="preserve"> Voting Status:
'V' for Voting or
'NV' for Nonvoting Status</v>
      </c>
      <c r="AC11" s="95" t="str">
        <f>N11</f>
        <v xml:space="preserve"> Representation (Complete One Column only for Each Row)</v>
      </c>
      <c r="AD11" s="95"/>
      <c r="AE11" s="95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9"/>
      <c r="B12" s="109"/>
      <c r="C12" s="97"/>
      <c r="D12" s="110"/>
      <c r="E12" s="110"/>
      <c r="F12" s="110"/>
      <c r="G12" s="52" t="s">
        <v>48</v>
      </c>
      <c r="H12" s="52" t="s">
        <v>41</v>
      </c>
      <c r="I12" s="97"/>
      <c r="J12" s="97"/>
      <c r="K12" s="97"/>
      <c r="L12" s="102"/>
      <c r="M12" s="97"/>
      <c r="N12" s="50" t="s">
        <v>50</v>
      </c>
      <c r="O12" s="50" t="s">
        <v>34</v>
      </c>
      <c r="P12" s="96"/>
      <c r="Q12" s="20"/>
      <c r="R12" s="100"/>
      <c r="S12" s="95"/>
      <c r="T12" s="95"/>
      <c r="U12" s="99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5"/>
      <c r="Y12" s="95"/>
      <c r="Z12" s="95"/>
      <c r="AA12" s="95"/>
      <c r="AB12" s="95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5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51.75" thickTop="1" x14ac:dyDescent="0.2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113</v>
      </c>
      <c r="D13" s="73" t="s">
        <v>114</v>
      </c>
      <c r="E13" s="73" t="s">
        <v>115</v>
      </c>
      <c r="F13" s="73" t="s">
        <v>116</v>
      </c>
      <c r="G13" s="74"/>
      <c r="H13" s="74" t="s">
        <v>117</v>
      </c>
      <c r="I13" s="88" t="s">
        <v>118</v>
      </c>
      <c r="J13" s="73" t="s">
        <v>119</v>
      </c>
      <c r="K13" s="88" t="s">
        <v>120</v>
      </c>
      <c r="L13" s="89" t="s">
        <v>121</v>
      </c>
      <c r="M13" s="88" t="s">
        <v>122</v>
      </c>
      <c r="N13" s="74"/>
      <c r="O13" s="88" t="s">
        <v>123</v>
      </c>
      <c r="P13" s="88" t="s">
        <v>124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1" x14ac:dyDescent="0.2">
      <c r="A14" s="12">
        <v>2</v>
      </c>
      <c r="B14" s="37" t="str">
        <f t="shared" si="0"/>
        <v>ok</v>
      </c>
      <c r="C14" s="89" t="s">
        <v>113</v>
      </c>
      <c r="D14" s="88" t="s">
        <v>125</v>
      </c>
      <c r="E14" s="88" t="s">
        <v>126</v>
      </c>
      <c r="F14" s="90" t="s">
        <v>127</v>
      </c>
      <c r="G14" s="88"/>
      <c r="H14" s="88" t="s">
        <v>117</v>
      </c>
      <c r="I14" s="88" t="s">
        <v>118</v>
      </c>
      <c r="J14" s="88" t="s">
        <v>119</v>
      </c>
      <c r="K14" s="88" t="s">
        <v>128</v>
      </c>
      <c r="L14" s="89" t="s">
        <v>129</v>
      </c>
      <c r="M14" s="88" t="s">
        <v>130</v>
      </c>
      <c r="N14" s="88"/>
      <c r="O14" s="88" t="s">
        <v>131</v>
      </c>
      <c r="P14" s="88" t="s">
        <v>124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51" x14ac:dyDescent="0.2">
      <c r="A15" s="12">
        <v>3</v>
      </c>
      <c r="B15" s="37" t="str">
        <f t="shared" si="0"/>
        <v>ok</v>
      </c>
      <c r="C15" s="91" t="s">
        <v>132</v>
      </c>
      <c r="D15" s="94" t="s">
        <v>133</v>
      </c>
      <c r="E15" s="90" t="s">
        <v>134</v>
      </c>
      <c r="F15" s="90" t="s">
        <v>135</v>
      </c>
      <c r="G15" s="90"/>
      <c r="H15" s="90" t="s">
        <v>117</v>
      </c>
      <c r="I15" s="90" t="s">
        <v>136</v>
      </c>
      <c r="J15" s="90" t="s">
        <v>119</v>
      </c>
      <c r="K15" s="91" t="s">
        <v>137</v>
      </c>
      <c r="L15" s="91" t="s">
        <v>138</v>
      </c>
      <c r="M15" s="90" t="s">
        <v>122</v>
      </c>
      <c r="N15" s="88"/>
      <c r="O15" s="88" t="s">
        <v>139</v>
      </c>
      <c r="P15" s="88" t="s">
        <v>140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1" x14ac:dyDescent="0.2">
      <c r="A16" s="12">
        <v>4</v>
      </c>
      <c r="B16" s="37" t="str">
        <f t="shared" si="0"/>
        <v>ok</v>
      </c>
      <c r="C16" s="91" t="s">
        <v>132</v>
      </c>
      <c r="D16" s="94" t="s">
        <v>133</v>
      </c>
      <c r="E16" s="90" t="s">
        <v>134</v>
      </c>
      <c r="F16" s="90" t="s">
        <v>135</v>
      </c>
      <c r="G16" s="90"/>
      <c r="H16" s="90" t="s">
        <v>117</v>
      </c>
      <c r="I16" s="90" t="s">
        <v>136</v>
      </c>
      <c r="J16" s="90" t="s">
        <v>119</v>
      </c>
      <c r="K16" s="91" t="s">
        <v>141</v>
      </c>
      <c r="L16" s="91" t="s">
        <v>142</v>
      </c>
      <c r="M16" s="90" t="s">
        <v>122</v>
      </c>
      <c r="N16" s="88"/>
      <c r="O16" s="88" t="s">
        <v>139</v>
      </c>
      <c r="P16" s="88" t="s">
        <v>140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63.75" x14ac:dyDescent="0.2">
      <c r="A17" s="12">
        <v>5</v>
      </c>
      <c r="B17" s="37" t="str">
        <f t="shared" si="0"/>
        <v>ok</v>
      </c>
      <c r="C17" s="91" t="s">
        <v>132</v>
      </c>
      <c r="D17" s="94" t="s">
        <v>133</v>
      </c>
      <c r="E17" s="90" t="s">
        <v>134</v>
      </c>
      <c r="F17" s="90" t="s">
        <v>135</v>
      </c>
      <c r="G17" s="90"/>
      <c r="H17" s="90" t="s">
        <v>117</v>
      </c>
      <c r="I17" s="90" t="s">
        <v>136</v>
      </c>
      <c r="J17" s="90" t="s">
        <v>119</v>
      </c>
      <c r="K17" s="91" t="s">
        <v>143</v>
      </c>
      <c r="L17" s="91" t="s">
        <v>144</v>
      </c>
      <c r="M17" s="90" t="s">
        <v>122</v>
      </c>
      <c r="N17" s="88"/>
      <c r="O17" s="88" t="s">
        <v>139</v>
      </c>
      <c r="P17" s="88" t="s">
        <v>140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51" x14ac:dyDescent="0.2">
      <c r="A18" s="12">
        <v>6</v>
      </c>
      <c r="B18" s="37" t="str">
        <f t="shared" si="0"/>
        <v>ok</v>
      </c>
      <c r="C18" s="91" t="s">
        <v>132</v>
      </c>
      <c r="D18" s="94" t="s">
        <v>133</v>
      </c>
      <c r="E18" s="90" t="s">
        <v>134</v>
      </c>
      <c r="F18" s="90" t="s">
        <v>135</v>
      </c>
      <c r="G18" s="90"/>
      <c r="H18" s="90" t="s">
        <v>117</v>
      </c>
      <c r="I18" s="90" t="s">
        <v>136</v>
      </c>
      <c r="J18" s="90" t="s">
        <v>119</v>
      </c>
      <c r="K18" s="91" t="s">
        <v>145</v>
      </c>
      <c r="L18" s="91" t="s">
        <v>146</v>
      </c>
      <c r="M18" s="90" t="s">
        <v>122</v>
      </c>
      <c r="N18" s="88"/>
      <c r="O18" s="88" t="s">
        <v>139</v>
      </c>
      <c r="P18" s="88" t="s">
        <v>147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51" x14ac:dyDescent="0.2">
      <c r="A19" s="12">
        <v>7</v>
      </c>
      <c r="B19" s="37" t="str">
        <f t="shared" si="0"/>
        <v>ok</v>
      </c>
      <c r="C19" s="91" t="s">
        <v>132</v>
      </c>
      <c r="D19" s="94" t="s">
        <v>133</v>
      </c>
      <c r="E19" s="90" t="s">
        <v>134</v>
      </c>
      <c r="F19" s="90" t="s">
        <v>135</v>
      </c>
      <c r="G19" s="90"/>
      <c r="H19" s="90" t="s">
        <v>117</v>
      </c>
      <c r="I19" s="90" t="s">
        <v>136</v>
      </c>
      <c r="J19" s="90" t="s">
        <v>119</v>
      </c>
      <c r="K19" s="91" t="s">
        <v>148</v>
      </c>
      <c r="L19" s="91" t="s">
        <v>149</v>
      </c>
      <c r="M19" s="90" t="s">
        <v>122</v>
      </c>
      <c r="N19" s="88"/>
      <c r="O19" s="88" t="s">
        <v>139</v>
      </c>
      <c r="P19" s="88" t="s">
        <v>150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51" x14ac:dyDescent="0.2">
      <c r="A20" s="12">
        <v>8</v>
      </c>
      <c r="B20" s="37" t="str">
        <f t="shared" si="0"/>
        <v>ok</v>
      </c>
      <c r="C20" s="91" t="s">
        <v>132</v>
      </c>
      <c r="D20" s="94" t="s">
        <v>133</v>
      </c>
      <c r="E20" s="90" t="s">
        <v>134</v>
      </c>
      <c r="F20" s="90" t="s">
        <v>135</v>
      </c>
      <c r="G20" s="90"/>
      <c r="H20" s="90" t="s">
        <v>117</v>
      </c>
      <c r="I20" s="90" t="s">
        <v>136</v>
      </c>
      <c r="J20" s="90" t="s">
        <v>119</v>
      </c>
      <c r="K20" s="91" t="s">
        <v>151</v>
      </c>
      <c r="L20" s="91" t="s">
        <v>152</v>
      </c>
      <c r="M20" s="90" t="s">
        <v>122</v>
      </c>
      <c r="N20" s="88"/>
      <c r="O20" s="88" t="s">
        <v>139</v>
      </c>
      <c r="P20" s="88" t="s">
        <v>140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37" t="str">
        <f t="shared" si="0"/>
        <v>ok</v>
      </c>
      <c r="C21" s="91" t="s">
        <v>132</v>
      </c>
      <c r="D21" s="94" t="s">
        <v>133</v>
      </c>
      <c r="E21" s="90" t="s">
        <v>134</v>
      </c>
      <c r="F21" s="90" t="s">
        <v>135</v>
      </c>
      <c r="G21" s="90"/>
      <c r="H21" s="90" t="s">
        <v>117</v>
      </c>
      <c r="I21" s="90" t="s">
        <v>153</v>
      </c>
      <c r="J21" s="90" t="s">
        <v>119</v>
      </c>
      <c r="K21" s="90" t="s">
        <v>154</v>
      </c>
      <c r="L21" s="91" t="s">
        <v>155</v>
      </c>
      <c r="M21" s="90" t="s">
        <v>122</v>
      </c>
      <c r="N21" s="88"/>
      <c r="O21" s="88" t="s">
        <v>139</v>
      </c>
      <c r="P21" s="88" t="s">
        <v>156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63.75" x14ac:dyDescent="0.2">
      <c r="A22" s="12">
        <v>10</v>
      </c>
      <c r="B22" s="37" t="str">
        <f t="shared" si="0"/>
        <v>ok</v>
      </c>
      <c r="C22" s="89" t="s">
        <v>132</v>
      </c>
      <c r="D22" s="92" t="s">
        <v>157</v>
      </c>
      <c r="E22" s="88" t="s">
        <v>158</v>
      </c>
      <c r="F22" s="88" t="s">
        <v>159</v>
      </c>
      <c r="G22" s="88"/>
      <c r="H22" s="88" t="s">
        <v>117</v>
      </c>
      <c r="I22" s="88" t="s">
        <v>160</v>
      </c>
      <c r="J22" s="88" t="s">
        <v>119</v>
      </c>
      <c r="K22" s="88" t="s">
        <v>161</v>
      </c>
      <c r="L22" s="88" t="s">
        <v>161</v>
      </c>
      <c r="M22" s="88" t="s">
        <v>122</v>
      </c>
      <c r="N22" s="88"/>
      <c r="O22" s="88" t="s">
        <v>131</v>
      </c>
      <c r="P22" s="88" t="s">
        <v>162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51" x14ac:dyDescent="0.2">
      <c r="A23" s="12">
        <v>11</v>
      </c>
      <c r="B23" s="37" t="str">
        <f t="shared" si="0"/>
        <v>ok</v>
      </c>
      <c r="C23" s="89" t="s">
        <v>132</v>
      </c>
      <c r="D23" s="88" t="s">
        <v>163</v>
      </c>
      <c r="E23" s="88" t="s">
        <v>164</v>
      </c>
      <c r="F23" s="88" t="s">
        <v>165</v>
      </c>
      <c r="G23" s="88"/>
      <c r="H23" s="88" t="s">
        <v>117</v>
      </c>
      <c r="I23" s="88" t="s">
        <v>166</v>
      </c>
      <c r="J23" s="88" t="s">
        <v>119</v>
      </c>
      <c r="K23" s="88" t="s">
        <v>167</v>
      </c>
      <c r="L23" s="89" t="s">
        <v>168</v>
      </c>
      <c r="M23" s="88" t="s">
        <v>122</v>
      </c>
      <c r="N23" s="88"/>
      <c r="O23" s="88" t="s">
        <v>131</v>
      </c>
      <c r="P23" s="88" t="s">
        <v>169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38.25" x14ac:dyDescent="0.2">
      <c r="A24" s="12">
        <v>12</v>
      </c>
      <c r="B24" s="37" t="str">
        <f t="shared" si="0"/>
        <v>ok</v>
      </c>
      <c r="C24" s="89" t="s">
        <v>132</v>
      </c>
      <c r="D24" s="88" t="s">
        <v>163</v>
      </c>
      <c r="E24" s="88" t="s">
        <v>164</v>
      </c>
      <c r="F24" s="88" t="s">
        <v>165</v>
      </c>
      <c r="G24" s="88"/>
      <c r="H24" s="88" t="s">
        <v>117</v>
      </c>
      <c r="I24" s="88" t="s">
        <v>166</v>
      </c>
      <c r="J24" s="88" t="s">
        <v>119</v>
      </c>
      <c r="K24" s="88" t="s">
        <v>141</v>
      </c>
      <c r="L24" s="89" t="s">
        <v>170</v>
      </c>
      <c r="M24" s="88" t="s">
        <v>122</v>
      </c>
      <c r="N24" s="88"/>
      <c r="O24" s="88" t="s">
        <v>131</v>
      </c>
      <c r="P24" s="88" t="s">
        <v>141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63.75" x14ac:dyDescent="0.2">
      <c r="A25" s="12">
        <v>13</v>
      </c>
      <c r="B25" s="37" t="str">
        <f t="shared" si="0"/>
        <v>ok</v>
      </c>
      <c r="C25" s="89" t="s">
        <v>132</v>
      </c>
      <c r="D25" s="88" t="s">
        <v>163</v>
      </c>
      <c r="E25" s="88" t="s">
        <v>164</v>
      </c>
      <c r="F25" s="88" t="s">
        <v>165</v>
      </c>
      <c r="G25" s="88"/>
      <c r="H25" s="88" t="s">
        <v>117</v>
      </c>
      <c r="I25" s="88" t="s">
        <v>153</v>
      </c>
      <c r="J25" s="88" t="s">
        <v>119</v>
      </c>
      <c r="K25" s="88" t="s">
        <v>143</v>
      </c>
      <c r="L25" s="89" t="s">
        <v>171</v>
      </c>
      <c r="M25" s="88" t="s">
        <v>122</v>
      </c>
      <c r="N25" s="88"/>
      <c r="O25" s="88" t="s">
        <v>131</v>
      </c>
      <c r="P25" s="88" t="s">
        <v>172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38.25" x14ac:dyDescent="0.2">
      <c r="A26" s="12">
        <v>14</v>
      </c>
      <c r="B26" s="37" t="str">
        <f t="shared" si="0"/>
        <v>ok</v>
      </c>
      <c r="C26" s="89" t="s">
        <v>132</v>
      </c>
      <c r="D26" s="88" t="s">
        <v>163</v>
      </c>
      <c r="E26" s="88" t="s">
        <v>164</v>
      </c>
      <c r="F26" s="88" t="s">
        <v>165</v>
      </c>
      <c r="G26" s="88"/>
      <c r="H26" s="88" t="s">
        <v>117</v>
      </c>
      <c r="I26" s="88" t="s">
        <v>153</v>
      </c>
      <c r="J26" s="88" t="s">
        <v>119</v>
      </c>
      <c r="K26" s="88" t="s">
        <v>173</v>
      </c>
      <c r="L26" s="89" t="s">
        <v>174</v>
      </c>
      <c r="M26" s="88" t="s">
        <v>122</v>
      </c>
      <c r="N26" s="88"/>
      <c r="O26" s="88" t="s">
        <v>131</v>
      </c>
      <c r="P26" s="88" t="s">
        <v>175</v>
      </c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38.25" x14ac:dyDescent="0.2">
      <c r="A27" s="12">
        <v>15</v>
      </c>
      <c r="B27" s="37" t="str">
        <f t="shared" si="0"/>
        <v>ok</v>
      </c>
      <c r="C27" s="89" t="s">
        <v>132</v>
      </c>
      <c r="D27" s="88" t="s">
        <v>163</v>
      </c>
      <c r="E27" s="88" t="s">
        <v>164</v>
      </c>
      <c r="F27" s="88" t="s">
        <v>165</v>
      </c>
      <c r="G27" s="88"/>
      <c r="H27" s="88" t="s">
        <v>117</v>
      </c>
      <c r="I27" s="88" t="s">
        <v>153</v>
      </c>
      <c r="J27" s="88" t="s">
        <v>119</v>
      </c>
      <c r="K27" s="88" t="s">
        <v>176</v>
      </c>
      <c r="L27" s="89" t="s">
        <v>177</v>
      </c>
      <c r="M27" s="88" t="s">
        <v>122</v>
      </c>
      <c r="N27" s="88"/>
      <c r="O27" s="88" t="s">
        <v>131</v>
      </c>
      <c r="P27" s="88" t="s">
        <v>178</v>
      </c>
      <c r="Q27" s="49"/>
      <c r="R27" s="56" t="str">
        <f t="shared" si="1"/>
        <v>ok</v>
      </c>
      <c r="S27" s="56" t="str">
        <f t="shared" si="8"/>
        <v>ok</v>
      </c>
      <c r="T27" s="56" t="str">
        <f t="shared" si="9"/>
        <v>ok</v>
      </c>
      <c r="U27" s="56" t="str">
        <f t="shared" si="10"/>
        <v>ok</v>
      </c>
      <c r="V27" s="56" t="str">
        <f t="shared" si="11"/>
        <v>ok</v>
      </c>
      <c r="W27" s="56" t="str">
        <f t="shared" si="12"/>
        <v>ok</v>
      </c>
      <c r="X27" s="56" t="str">
        <f t="shared" si="2"/>
        <v>ok</v>
      </c>
      <c r="Y27" s="56" t="str">
        <f t="shared" si="3"/>
        <v>ok</v>
      </c>
      <c r="Z27" s="56" t="str">
        <f t="shared" si="4"/>
        <v>ok</v>
      </c>
      <c r="AA27" s="56" t="str">
        <f t="shared" si="5"/>
        <v>ok</v>
      </c>
      <c r="AB27" s="56" t="str">
        <f t="shared" si="6"/>
        <v>ok</v>
      </c>
      <c r="AC27" s="56" t="str">
        <f t="shared" si="13"/>
        <v>ok</v>
      </c>
      <c r="AD27" s="56" t="str">
        <f t="shared" si="14"/>
        <v>ok</v>
      </c>
      <c r="AE27" s="56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51" x14ac:dyDescent="0.2">
      <c r="A28" s="12">
        <v>16</v>
      </c>
      <c r="B28" s="37" t="str">
        <f t="shared" si="0"/>
        <v>ok</v>
      </c>
      <c r="C28" s="89" t="s">
        <v>132</v>
      </c>
      <c r="D28" s="88" t="s">
        <v>163</v>
      </c>
      <c r="E28" s="88" t="s">
        <v>164</v>
      </c>
      <c r="F28" s="88" t="s">
        <v>165</v>
      </c>
      <c r="G28" s="88"/>
      <c r="H28" s="88" t="s">
        <v>117</v>
      </c>
      <c r="I28" s="88" t="s">
        <v>153</v>
      </c>
      <c r="J28" s="88" t="s">
        <v>119</v>
      </c>
      <c r="K28" s="88" t="s">
        <v>179</v>
      </c>
      <c r="L28" s="89" t="s">
        <v>180</v>
      </c>
      <c r="M28" s="88" t="s">
        <v>122</v>
      </c>
      <c r="N28" s="88"/>
      <c r="O28" s="88" t="s">
        <v>131</v>
      </c>
      <c r="P28" s="88" t="s">
        <v>148</v>
      </c>
      <c r="Q28" s="49"/>
      <c r="R28" s="56" t="str">
        <f t="shared" si="1"/>
        <v>ok</v>
      </c>
      <c r="S28" s="56" t="str">
        <f t="shared" si="8"/>
        <v>ok</v>
      </c>
      <c r="T28" s="56" t="str">
        <f t="shared" si="9"/>
        <v>ok</v>
      </c>
      <c r="U28" s="56" t="str">
        <f t="shared" si="10"/>
        <v>ok</v>
      </c>
      <c r="V28" s="56" t="str">
        <f t="shared" si="11"/>
        <v>ok</v>
      </c>
      <c r="W28" s="56" t="str">
        <f t="shared" si="12"/>
        <v>ok</v>
      </c>
      <c r="X28" s="56" t="str">
        <f t="shared" si="2"/>
        <v>ok</v>
      </c>
      <c r="Y28" s="56" t="str">
        <f t="shared" si="3"/>
        <v>ok</v>
      </c>
      <c r="Z28" s="56" t="str">
        <f t="shared" si="4"/>
        <v>ok</v>
      </c>
      <c r="AA28" s="56" t="str">
        <f t="shared" si="5"/>
        <v>ok</v>
      </c>
      <c r="AB28" s="56" t="str">
        <f t="shared" si="6"/>
        <v>ok</v>
      </c>
      <c r="AC28" s="56" t="str">
        <f t="shared" si="13"/>
        <v>ok</v>
      </c>
      <c r="AD28" s="56" t="str">
        <f t="shared" si="14"/>
        <v>ok</v>
      </c>
      <c r="AE28" s="56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>ok</v>
      </c>
      <c r="C29" s="89" t="s">
        <v>132</v>
      </c>
      <c r="D29" s="88" t="s">
        <v>163</v>
      </c>
      <c r="E29" s="88" t="s">
        <v>164</v>
      </c>
      <c r="F29" s="88" t="s">
        <v>165</v>
      </c>
      <c r="G29" s="88"/>
      <c r="H29" s="88" t="s">
        <v>117</v>
      </c>
      <c r="I29" s="88" t="s">
        <v>153</v>
      </c>
      <c r="J29" s="88" t="s">
        <v>119</v>
      </c>
      <c r="K29" s="88" t="s">
        <v>181</v>
      </c>
      <c r="L29" s="89" t="s">
        <v>182</v>
      </c>
      <c r="M29" s="88" t="s">
        <v>122</v>
      </c>
      <c r="N29" s="88"/>
      <c r="O29" s="88" t="s">
        <v>131</v>
      </c>
      <c r="P29" s="88" t="s">
        <v>183</v>
      </c>
      <c r="Q29" s="49"/>
      <c r="R29" s="56" t="str">
        <f t="shared" si="1"/>
        <v>ok</v>
      </c>
      <c r="S29" s="56" t="str">
        <f t="shared" si="8"/>
        <v>ok</v>
      </c>
      <c r="T29" s="56" t="str">
        <f t="shared" si="9"/>
        <v>ok</v>
      </c>
      <c r="U29" s="56" t="str">
        <f t="shared" si="10"/>
        <v>ok</v>
      </c>
      <c r="V29" s="56" t="str">
        <f t="shared" si="11"/>
        <v>ok</v>
      </c>
      <c r="W29" s="56" t="str">
        <f t="shared" si="12"/>
        <v>ok</v>
      </c>
      <c r="X29" s="56" t="str">
        <f t="shared" si="2"/>
        <v>ok</v>
      </c>
      <c r="Y29" s="56" t="str">
        <f t="shared" si="3"/>
        <v>ok</v>
      </c>
      <c r="Z29" s="56" t="str">
        <f t="shared" si="4"/>
        <v>ok</v>
      </c>
      <c r="AA29" s="56" t="str">
        <f t="shared" si="5"/>
        <v>ok</v>
      </c>
      <c r="AB29" s="56" t="str">
        <f t="shared" si="6"/>
        <v>ok</v>
      </c>
      <c r="AC29" s="56" t="str">
        <f t="shared" si="13"/>
        <v>ok</v>
      </c>
      <c r="AD29" s="56" t="str">
        <f t="shared" si="14"/>
        <v>ok</v>
      </c>
      <c r="AE29" s="56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38.25" x14ac:dyDescent="0.2">
      <c r="A30" s="12">
        <v>18</v>
      </c>
      <c r="B30" s="37" t="str">
        <f t="shared" si="0"/>
        <v>ok</v>
      </c>
      <c r="C30" s="89" t="s">
        <v>132</v>
      </c>
      <c r="D30" s="88" t="s">
        <v>163</v>
      </c>
      <c r="E30" s="88" t="s">
        <v>164</v>
      </c>
      <c r="F30" s="88" t="s">
        <v>165</v>
      </c>
      <c r="G30" s="88"/>
      <c r="H30" s="88" t="s">
        <v>117</v>
      </c>
      <c r="I30" s="88" t="s">
        <v>153</v>
      </c>
      <c r="J30" s="88" t="s">
        <v>119</v>
      </c>
      <c r="K30" s="88" t="s">
        <v>184</v>
      </c>
      <c r="L30" s="89" t="s">
        <v>185</v>
      </c>
      <c r="M30" s="88" t="s">
        <v>122</v>
      </c>
      <c r="N30" s="88"/>
      <c r="O30" s="88" t="s">
        <v>131</v>
      </c>
      <c r="P30" s="88" t="s">
        <v>184</v>
      </c>
      <c r="Q30" s="49"/>
      <c r="R30" s="56" t="str">
        <f t="shared" si="1"/>
        <v>ok</v>
      </c>
      <c r="S30" s="56" t="str">
        <f t="shared" si="8"/>
        <v>ok</v>
      </c>
      <c r="T30" s="56" t="str">
        <f t="shared" si="9"/>
        <v>ok</v>
      </c>
      <c r="U30" s="56" t="str">
        <f t="shared" si="10"/>
        <v>ok</v>
      </c>
      <c r="V30" s="56" t="str">
        <f t="shared" si="11"/>
        <v>ok</v>
      </c>
      <c r="W30" s="56" t="str">
        <f t="shared" si="12"/>
        <v>ok</v>
      </c>
      <c r="X30" s="56" t="str">
        <f t="shared" si="2"/>
        <v>ok</v>
      </c>
      <c r="Y30" s="56" t="str">
        <f t="shared" si="3"/>
        <v>ok</v>
      </c>
      <c r="Z30" s="56" t="str">
        <f t="shared" si="4"/>
        <v>ok</v>
      </c>
      <c r="AA30" s="56" t="str">
        <f t="shared" si="5"/>
        <v>ok</v>
      </c>
      <c r="AB30" s="56" t="str">
        <f t="shared" si="6"/>
        <v>ok</v>
      </c>
      <c r="AC30" s="56" t="str">
        <f t="shared" si="13"/>
        <v>ok</v>
      </c>
      <c r="AD30" s="56" t="str">
        <f t="shared" si="14"/>
        <v>ok</v>
      </c>
      <c r="AE30" s="56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127.5" x14ac:dyDescent="0.2">
      <c r="A31" s="12">
        <v>19</v>
      </c>
      <c r="B31" s="37" t="str">
        <f t="shared" si="0"/>
        <v>ok</v>
      </c>
      <c r="C31" s="89" t="s">
        <v>132</v>
      </c>
      <c r="D31" s="88" t="s">
        <v>163</v>
      </c>
      <c r="E31" s="88" t="s">
        <v>164</v>
      </c>
      <c r="F31" s="88" t="s">
        <v>165</v>
      </c>
      <c r="G31" s="88"/>
      <c r="H31" s="88" t="s">
        <v>117</v>
      </c>
      <c r="I31" s="88" t="s">
        <v>186</v>
      </c>
      <c r="J31" s="88" t="s">
        <v>119</v>
      </c>
      <c r="K31" s="88" t="s">
        <v>187</v>
      </c>
      <c r="L31" s="89" t="s">
        <v>188</v>
      </c>
      <c r="M31" s="88" t="s">
        <v>122</v>
      </c>
      <c r="N31" s="88"/>
      <c r="O31" s="88" t="s">
        <v>131</v>
      </c>
      <c r="P31" s="88" t="s">
        <v>189</v>
      </c>
      <c r="Q31" s="49"/>
      <c r="R31" s="56" t="str">
        <f t="shared" si="1"/>
        <v>ok</v>
      </c>
      <c r="S31" s="56" t="str">
        <f t="shared" si="8"/>
        <v>ok</v>
      </c>
      <c r="T31" s="56" t="str">
        <f t="shared" si="9"/>
        <v>ok</v>
      </c>
      <c r="U31" s="56" t="str">
        <f t="shared" si="10"/>
        <v>ok</v>
      </c>
      <c r="V31" s="56" t="str">
        <f t="shared" si="11"/>
        <v>ok</v>
      </c>
      <c r="W31" s="56" t="str">
        <f t="shared" si="12"/>
        <v>ok</v>
      </c>
      <c r="X31" s="56" t="str">
        <f t="shared" si="2"/>
        <v>ok</v>
      </c>
      <c r="Y31" s="56" t="str">
        <f t="shared" si="3"/>
        <v>ok</v>
      </c>
      <c r="Z31" s="56" t="str">
        <f t="shared" si="4"/>
        <v>ok</v>
      </c>
      <c r="AA31" s="56" t="str">
        <f t="shared" si="5"/>
        <v>ok</v>
      </c>
      <c r="AB31" s="56" t="str">
        <f t="shared" si="6"/>
        <v>ok</v>
      </c>
      <c r="AC31" s="56" t="str">
        <f t="shared" si="13"/>
        <v>ok</v>
      </c>
      <c r="AD31" s="56" t="str">
        <f t="shared" si="14"/>
        <v>ok</v>
      </c>
      <c r="AE31" s="56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51" x14ac:dyDescent="0.2">
      <c r="A32" s="12">
        <v>20</v>
      </c>
      <c r="B32" s="37" t="str">
        <f t="shared" si="0"/>
        <v>ok</v>
      </c>
      <c r="C32" s="89" t="s">
        <v>113</v>
      </c>
      <c r="D32" s="88" t="s">
        <v>163</v>
      </c>
      <c r="E32" s="88" t="s">
        <v>164</v>
      </c>
      <c r="F32" s="90" t="s">
        <v>165</v>
      </c>
      <c r="G32" s="88"/>
      <c r="H32" s="88" t="s">
        <v>117</v>
      </c>
      <c r="I32" s="88" t="s">
        <v>153</v>
      </c>
      <c r="J32" s="88" t="s">
        <v>119</v>
      </c>
      <c r="K32" s="88" t="s">
        <v>190</v>
      </c>
      <c r="L32" s="89" t="s">
        <v>191</v>
      </c>
      <c r="M32" s="88" t="s">
        <v>122</v>
      </c>
      <c r="N32" s="88"/>
      <c r="O32" s="88" t="s">
        <v>131</v>
      </c>
      <c r="P32" s="88" t="s">
        <v>192</v>
      </c>
      <c r="Q32" s="49"/>
      <c r="R32" s="56" t="str">
        <f t="shared" si="1"/>
        <v>ok</v>
      </c>
      <c r="S32" s="56" t="str">
        <f t="shared" si="8"/>
        <v>ok</v>
      </c>
      <c r="T32" s="56" t="str">
        <f t="shared" si="9"/>
        <v>ok</v>
      </c>
      <c r="U32" s="56" t="str">
        <f t="shared" si="10"/>
        <v>ok</v>
      </c>
      <c r="V32" s="56" t="str">
        <f t="shared" si="11"/>
        <v>ok</v>
      </c>
      <c r="W32" s="56" t="str">
        <f t="shared" si="12"/>
        <v>ok</v>
      </c>
      <c r="X32" s="56" t="str">
        <f t="shared" si="2"/>
        <v>ok</v>
      </c>
      <c r="Y32" s="56" t="str">
        <f t="shared" si="3"/>
        <v>ok</v>
      </c>
      <c r="Z32" s="56" t="str">
        <f t="shared" si="4"/>
        <v>ok</v>
      </c>
      <c r="AA32" s="56" t="str">
        <f t="shared" si="5"/>
        <v>ok</v>
      </c>
      <c r="AB32" s="56" t="str">
        <f t="shared" si="6"/>
        <v>ok</v>
      </c>
      <c r="AC32" s="56" t="str">
        <f t="shared" si="13"/>
        <v>ok</v>
      </c>
      <c r="AD32" s="56" t="str">
        <f t="shared" si="14"/>
        <v>ok</v>
      </c>
      <c r="AE32" s="56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38.25" x14ac:dyDescent="0.2">
      <c r="A33" s="12">
        <v>21</v>
      </c>
      <c r="B33" s="37" t="str">
        <f t="shared" si="0"/>
        <v>ok</v>
      </c>
      <c r="C33" s="89" t="s">
        <v>132</v>
      </c>
      <c r="D33" s="88" t="s">
        <v>193</v>
      </c>
      <c r="E33" s="88" t="s">
        <v>194</v>
      </c>
      <c r="F33" s="90" t="s">
        <v>195</v>
      </c>
      <c r="G33" s="88"/>
      <c r="H33" s="88" t="s">
        <v>117</v>
      </c>
      <c r="I33" s="88" t="s">
        <v>196</v>
      </c>
      <c r="J33" s="88" t="s">
        <v>119</v>
      </c>
      <c r="K33" s="88" t="s">
        <v>197</v>
      </c>
      <c r="L33" s="89" t="s">
        <v>198</v>
      </c>
      <c r="M33" s="88" t="s">
        <v>122</v>
      </c>
      <c r="N33" s="88"/>
      <c r="O33" s="88" t="s">
        <v>123</v>
      </c>
      <c r="P33" s="88" t="s">
        <v>199</v>
      </c>
      <c r="Q33" s="49"/>
      <c r="R33" s="56" t="str">
        <f t="shared" si="1"/>
        <v>ok</v>
      </c>
      <c r="S33" s="56" t="str">
        <f t="shared" si="8"/>
        <v>ok</v>
      </c>
      <c r="T33" s="56" t="str">
        <f t="shared" si="9"/>
        <v>ok</v>
      </c>
      <c r="U33" s="56" t="str">
        <f t="shared" si="10"/>
        <v>ok</v>
      </c>
      <c r="V33" s="56" t="str">
        <f t="shared" si="11"/>
        <v>ok</v>
      </c>
      <c r="W33" s="56" t="str">
        <f t="shared" si="12"/>
        <v>ok</v>
      </c>
      <c r="X33" s="56" t="str">
        <f t="shared" si="2"/>
        <v>ok</v>
      </c>
      <c r="Y33" s="56" t="str">
        <f t="shared" si="3"/>
        <v>ok</v>
      </c>
      <c r="Z33" s="56" t="str">
        <f t="shared" si="4"/>
        <v>ok</v>
      </c>
      <c r="AA33" s="56" t="str">
        <f t="shared" si="5"/>
        <v>ok</v>
      </c>
      <c r="AB33" s="56" t="str">
        <f t="shared" si="6"/>
        <v>ok</v>
      </c>
      <c r="AC33" s="56" t="str">
        <f t="shared" si="13"/>
        <v>ok</v>
      </c>
      <c r="AD33" s="56" t="str">
        <f t="shared" si="14"/>
        <v>ok</v>
      </c>
      <c r="AE33" s="56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76.5" x14ac:dyDescent="0.2">
      <c r="A34" s="12">
        <v>22</v>
      </c>
      <c r="B34" s="37" t="str">
        <f t="shared" si="0"/>
        <v>ok</v>
      </c>
      <c r="C34" s="89" t="s">
        <v>132</v>
      </c>
      <c r="D34" s="88" t="s">
        <v>200</v>
      </c>
      <c r="E34" s="88" t="s">
        <v>201</v>
      </c>
      <c r="F34" s="90" t="s">
        <v>202</v>
      </c>
      <c r="G34" s="88"/>
      <c r="H34" s="88" t="s">
        <v>117</v>
      </c>
      <c r="I34" s="88" t="s">
        <v>203</v>
      </c>
      <c r="J34" s="88" t="s">
        <v>119</v>
      </c>
      <c r="K34" s="88" t="s">
        <v>204</v>
      </c>
      <c r="L34" s="89" t="s">
        <v>205</v>
      </c>
      <c r="M34" s="88" t="s">
        <v>122</v>
      </c>
      <c r="N34" s="88"/>
      <c r="O34" s="88" t="s">
        <v>131</v>
      </c>
      <c r="P34" s="88" t="s">
        <v>206</v>
      </c>
      <c r="Q34" s="49"/>
      <c r="R34" s="56" t="str">
        <f t="shared" si="1"/>
        <v>ok</v>
      </c>
      <c r="S34" s="56" t="str">
        <f t="shared" si="8"/>
        <v>ok</v>
      </c>
      <c r="T34" s="56" t="str">
        <f t="shared" si="9"/>
        <v>ok</v>
      </c>
      <c r="U34" s="56" t="str">
        <f t="shared" si="10"/>
        <v>ok</v>
      </c>
      <c r="V34" s="56" t="str">
        <f t="shared" si="11"/>
        <v>ok</v>
      </c>
      <c r="W34" s="56" t="str">
        <f t="shared" si="12"/>
        <v>ok</v>
      </c>
      <c r="X34" s="56" t="str">
        <f t="shared" si="2"/>
        <v>ok</v>
      </c>
      <c r="Y34" s="56" t="str">
        <f t="shared" si="3"/>
        <v>ok</v>
      </c>
      <c r="Z34" s="56" t="str">
        <f t="shared" si="4"/>
        <v>ok</v>
      </c>
      <c r="AA34" s="56" t="str">
        <f t="shared" si="5"/>
        <v>ok</v>
      </c>
      <c r="AB34" s="56" t="str">
        <f t="shared" si="6"/>
        <v>ok</v>
      </c>
      <c r="AC34" s="56" t="str">
        <f t="shared" si="13"/>
        <v>ok</v>
      </c>
      <c r="AD34" s="56" t="str">
        <f t="shared" si="14"/>
        <v>ok</v>
      </c>
      <c r="AE34" s="56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51" x14ac:dyDescent="0.2">
      <c r="A35" s="12">
        <v>23</v>
      </c>
      <c r="B35" s="37" t="str">
        <f t="shared" si="0"/>
        <v>ok</v>
      </c>
      <c r="C35" s="89" t="s">
        <v>132</v>
      </c>
      <c r="D35" s="88" t="s">
        <v>207</v>
      </c>
      <c r="E35" s="88" t="s">
        <v>208</v>
      </c>
      <c r="F35" s="90" t="s">
        <v>209</v>
      </c>
      <c r="G35" s="88"/>
      <c r="H35" s="88" t="s">
        <v>117</v>
      </c>
      <c r="I35" s="88" t="s">
        <v>118</v>
      </c>
      <c r="J35" s="88" t="s">
        <v>119</v>
      </c>
      <c r="K35" s="88" t="s">
        <v>210</v>
      </c>
      <c r="L35" s="89" t="s">
        <v>211</v>
      </c>
      <c r="M35" s="88" t="s">
        <v>122</v>
      </c>
      <c r="N35" s="88"/>
      <c r="O35" s="88" t="s">
        <v>131</v>
      </c>
      <c r="P35" s="88" t="s">
        <v>206</v>
      </c>
      <c r="Q35" s="49"/>
      <c r="R35" s="56" t="str">
        <f t="shared" si="1"/>
        <v>ok</v>
      </c>
      <c r="S35" s="56" t="str">
        <f t="shared" si="8"/>
        <v>ok</v>
      </c>
      <c r="T35" s="56" t="str">
        <f t="shared" si="9"/>
        <v>ok</v>
      </c>
      <c r="U35" s="56" t="str">
        <f t="shared" si="10"/>
        <v>ok</v>
      </c>
      <c r="V35" s="56" t="str">
        <f t="shared" si="11"/>
        <v>ok</v>
      </c>
      <c r="W35" s="56" t="str">
        <f t="shared" si="12"/>
        <v>ok</v>
      </c>
      <c r="X35" s="56" t="str">
        <f t="shared" si="2"/>
        <v>ok</v>
      </c>
      <c r="Y35" s="56" t="str">
        <f t="shared" si="3"/>
        <v>ok</v>
      </c>
      <c r="Z35" s="56" t="str">
        <f t="shared" si="4"/>
        <v>ok</v>
      </c>
      <c r="AA35" s="56" t="str">
        <f t="shared" si="5"/>
        <v>ok</v>
      </c>
      <c r="AB35" s="56" t="str">
        <f t="shared" si="6"/>
        <v>ok</v>
      </c>
      <c r="AC35" s="56" t="str">
        <f t="shared" si="13"/>
        <v>ok</v>
      </c>
      <c r="AD35" s="56" t="str">
        <f t="shared" si="14"/>
        <v>ok</v>
      </c>
      <c r="AE35" s="56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38.25" x14ac:dyDescent="0.2">
      <c r="A36" s="12">
        <v>24</v>
      </c>
      <c r="B36" s="37" t="str">
        <f t="shared" si="0"/>
        <v>ok</v>
      </c>
      <c r="C36" s="89" t="s">
        <v>113</v>
      </c>
      <c r="D36" s="88" t="s">
        <v>207</v>
      </c>
      <c r="E36" s="88" t="s">
        <v>208</v>
      </c>
      <c r="F36" s="90" t="s">
        <v>209</v>
      </c>
      <c r="G36" s="88"/>
      <c r="H36" s="88" t="s">
        <v>117</v>
      </c>
      <c r="I36" s="88" t="s">
        <v>196</v>
      </c>
      <c r="J36" s="88" t="s">
        <v>119</v>
      </c>
      <c r="K36" s="88" t="s">
        <v>212</v>
      </c>
      <c r="L36" s="89" t="s">
        <v>213</v>
      </c>
      <c r="M36" s="88" t="s">
        <v>122</v>
      </c>
      <c r="N36" s="88"/>
      <c r="O36" s="88" t="s">
        <v>123</v>
      </c>
      <c r="P36" s="88" t="s">
        <v>206</v>
      </c>
      <c r="Q36" s="49"/>
      <c r="R36" s="56" t="str">
        <f t="shared" si="1"/>
        <v>ok</v>
      </c>
      <c r="S36" s="56" t="str">
        <f t="shared" si="8"/>
        <v>ok</v>
      </c>
      <c r="T36" s="56" t="str">
        <f t="shared" si="9"/>
        <v>ok</v>
      </c>
      <c r="U36" s="56" t="str">
        <f t="shared" si="10"/>
        <v>ok</v>
      </c>
      <c r="V36" s="56" t="str">
        <f t="shared" si="11"/>
        <v>ok</v>
      </c>
      <c r="W36" s="56" t="str">
        <f t="shared" si="12"/>
        <v>ok</v>
      </c>
      <c r="X36" s="56" t="str">
        <f t="shared" si="2"/>
        <v>ok</v>
      </c>
      <c r="Y36" s="56" t="str">
        <f t="shared" si="3"/>
        <v>ok</v>
      </c>
      <c r="Z36" s="56" t="str">
        <f t="shared" si="4"/>
        <v>ok</v>
      </c>
      <c r="AA36" s="56" t="str">
        <f t="shared" si="5"/>
        <v>ok</v>
      </c>
      <c r="AB36" s="56" t="str">
        <f t="shared" si="6"/>
        <v>ok</v>
      </c>
      <c r="AC36" s="56" t="str">
        <f t="shared" si="13"/>
        <v>ok</v>
      </c>
      <c r="AD36" s="56" t="str">
        <f t="shared" si="14"/>
        <v>ok</v>
      </c>
      <c r="AE36" s="56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38.25" x14ac:dyDescent="0.2">
      <c r="A37" s="12">
        <v>25</v>
      </c>
      <c r="B37" s="37" t="str">
        <f t="shared" ref="B37:B61" si="15">IF(COUNTIF(R37:AE37,"")=No_of_Columns,"",IF(COUNTIF(R37:AE37,"ok")=No_of_Columns,"ok","Incomplete"))</f>
        <v>ok</v>
      </c>
      <c r="C37" s="89" t="s">
        <v>113</v>
      </c>
      <c r="D37" s="88" t="s">
        <v>207</v>
      </c>
      <c r="E37" s="88" t="s">
        <v>208</v>
      </c>
      <c r="F37" s="90" t="s">
        <v>209</v>
      </c>
      <c r="G37" s="88"/>
      <c r="H37" s="88" t="s">
        <v>117</v>
      </c>
      <c r="I37" s="88" t="s">
        <v>196</v>
      </c>
      <c r="J37" s="88" t="s">
        <v>119</v>
      </c>
      <c r="K37" s="88" t="s">
        <v>197</v>
      </c>
      <c r="L37" s="89" t="s">
        <v>198</v>
      </c>
      <c r="M37" s="88" t="s">
        <v>122</v>
      </c>
      <c r="N37" s="88"/>
      <c r="O37" s="88" t="s">
        <v>131</v>
      </c>
      <c r="P37" s="88" t="s">
        <v>199</v>
      </c>
      <c r="Q37" s="49"/>
      <c r="R37" s="56" t="str">
        <f t="shared" si="1"/>
        <v>ok</v>
      </c>
      <c r="S37" s="56" t="str">
        <f t="shared" ref="S37:S61" si="16">IF(COUNTA($C37:$P37)=0,"",IF(ISBLANK(D37),"Empty cell","ok"))</f>
        <v>ok</v>
      </c>
      <c r="T37" s="56" t="str">
        <f t="shared" ref="T37:T61" si="17">IF(COUNTA($C37:$P37)=0,"",IF(ISBLANK(E37),"Empty cell","ok"))</f>
        <v>ok</v>
      </c>
      <c r="U37" s="56" t="str">
        <f t="shared" si="10"/>
        <v>ok</v>
      </c>
      <c r="V37" s="56" t="str">
        <f t="shared" si="11"/>
        <v>ok</v>
      </c>
      <c r="W37" s="56" t="str">
        <f t="shared" si="12"/>
        <v>ok</v>
      </c>
      <c r="X37" s="56" t="str">
        <f t="shared" si="2"/>
        <v>ok</v>
      </c>
      <c r="Y37" s="56" t="str">
        <f t="shared" si="3"/>
        <v>ok</v>
      </c>
      <c r="Z37" s="56" t="str">
        <f t="shared" si="4"/>
        <v>ok</v>
      </c>
      <c r="AA37" s="56" t="str">
        <f t="shared" si="5"/>
        <v>ok</v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56" t="str">
        <f t="shared" si="14"/>
        <v>ok</v>
      </c>
      <c r="AE37" s="56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38.25" x14ac:dyDescent="0.2">
      <c r="A38" s="12">
        <v>26</v>
      </c>
      <c r="B38" s="37" t="str">
        <f t="shared" si="15"/>
        <v>ok</v>
      </c>
      <c r="C38" s="89" t="s">
        <v>113</v>
      </c>
      <c r="D38" s="88" t="s">
        <v>207</v>
      </c>
      <c r="E38" s="88" t="s">
        <v>208</v>
      </c>
      <c r="F38" s="90" t="s">
        <v>209</v>
      </c>
      <c r="G38" s="88"/>
      <c r="H38" s="88" t="s">
        <v>117</v>
      </c>
      <c r="I38" s="88" t="s">
        <v>214</v>
      </c>
      <c r="J38" s="88" t="s">
        <v>119</v>
      </c>
      <c r="K38" s="88" t="s">
        <v>215</v>
      </c>
      <c r="L38" s="89" t="s">
        <v>216</v>
      </c>
      <c r="M38" s="88" t="s">
        <v>122</v>
      </c>
      <c r="N38" s="88"/>
      <c r="O38" s="88" t="s">
        <v>131</v>
      </c>
      <c r="P38" s="88" t="s">
        <v>217</v>
      </c>
      <c r="Q38" s="49"/>
      <c r="R38" s="56" t="str">
        <f t="shared" si="1"/>
        <v>ok</v>
      </c>
      <c r="S38" s="56" t="str">
        <f t="shared" si="16"/>
        <v>ok</v>
      </c>
      <c r="T38" s="56" t="str">
        <f t="shared" si="17"/>
        <v>ok</v>
      </c>
      <c r="U38" s="56" t="str">
        <f t="shared" si="10"/>
        <v>ok</v>
      </c>
      <c r="V38" s="56" t="str">
        <f t="shared" si="11"/>
        <v>ok</v>
      </c>
      <c r="W38" s="56" t="str">
        <f t="shared" si="12"/>
        <v>ok</v>
      </c>
      <c r="X38" s="56" t="str">
        <f t="shared" si="2"/>
        <v>ok</v>
      </c>
      <c r="Y38" s="56" t="str">
        <f t="shared" si="3"/>
        <v>ok</v>
      </c>
      <c r="Z38" s="56" t="str">
        <f t="shared" si="4"/>
        <v>ok</v>
      </c>
      <c r="AA38" s="56" t="str">
        <f t="shared" si="5"/>
        <v>ok</v>
      </c>
      <c r="AB38" s="56" t="str">
        <f t="shared" si="18"/>
        <v>ok</v>
      </c>
      <c r="AC38" s="56" t="str">
        <f t="shared" si="19"/>
        <v>ok</v>
      </c>
      <c r="AD38" s="56" t="str">
        <f t="shared" si="14"/>
        <v>ok</v>
      </c>
      <c r="AE38" s="56" t="str">
        <f t="shared" si="20"/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>ok</v>
      </c>
      <c r="C39" s="89" t="s">
        <v>113</v>
      </c>
      <c r="D39" s="88" t="s">
        <v>218</v>
      </c>
      <c r="E39" s="88" t="s">
        <v>219</v>
      </c>
      <c r="F39" s="90" t="s">
        <v>220</v>
      </c>
      <c r="G39" s="88"/>
      <c r="H39" s="88" t="s">
        <v>117</v>
      </c>
      <c r="I39" s="88" t="s">
        <v>153</v>
      </c>
      <c r="J39" s="88" t="s">
        <v>119</v>
      </c>
      <c r="K39" s="88" t="s">
        <v>175</v>
      </c>
      <c r="L39" s="89" t="s">
        <v>174</v>
      </c>
      <c r="M39" s="88" t="s">
        <v>122</v>
      </c>
      <c r="N39" s="88"/>
      <c r="O39" s="88" t="s">
        <v>131</v>
      </c>
      <c r="P39" s="88" t="s">
        <v>221</v>
      </c>
      <c r="Q39" s="49"/>
      <c r="R39" s="56" t="str">
        <f t="shared" si="1"/>
        <v>ok</v>
      </c>
      <c r="S39" s="56" t="str">
        <f t="shared" si="16"/>
        <v>ok</v>
      </c>
      <c r="T39" s="56" t="str">
        <f t="shared" si="17"/>
        <v>ok</v>
      </c>
      <c r="U39" s="56" t="str">
        <f t="shared" si="10"/>
        <v>ok</v>
      </c>
      <c r="V39" s="56" t="str">
        <f t="shared" si="11"/>
        <v>ok</v>
      </c>
      <c r="W39" s="56" t="str">
        <f t="shared" si="12"/>
        <v>ok</v>
      </c>
      <c r="X39" s="56" t="str">
        <f t="shared" si="2"/>
        <v>ok</v>
      </c>
      <c r="Y39" s="56" t="str">
        <f t="shared" si="3"/>
        <v>ok</v>
      </c>
      <c r="Z39" s="56" t="str">
        <f t="shared" si="4"/>
        <v>ok</v>
      </c>
      <c r="AA39" s="56" t="str">
        <f t="shared" si="5"/>
        <v>ok</v>
      </c>
      <c r="AB39" s="56" t="str">
        <f t="shared" si="18"/>
        <v>ok</v>
      </c>
      <c r="AC39" s="56" t="str">
        <f t="shared" si="19"/>
        <v>ok</v>
      </c>
      <c r="AD39" s="56" t="str">
        <f t="shared" si="14"/>
        <v>ok</v>
      </c>
      <c r="AE39" s="56" t="str">
        <f t="shared" si="20"/>
        <v>ok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51" x14ac:dyDescent="0.2">
      <c r="A40" s="12">
        <v>28</v>
      </c>
      <c r="B40" s="37" t="str">
        <f t="shared" si="15"/>
        <v>ok</v>
      </c>
      <c r="C40" s="89" t="s">
        <v>132</v>
      </c>
      <c r="D40" s="88" t="s">
        <v>222</v>
      </c>
      <c r="E40" s="88" t="s">
        <v>223</v>
      </c>
      <c r="F40" s="90" t="s">
        <v>224</v>
      </c>
      <c r="G40" s="88"/>
      <c r="H40" s="88" t="s">
        <v>117</v>
      </c>
      <c r="I40" s="88" t="s">
        <v>225</v>
      </c>
      <c r="J40" s="88" t="s">
        <v>119</v>
      </c>
      <c r="K40" s="88" t="s">
        <v>226</v>
      </c>
      <c r="L40" s="89" t="s">
        <v>227</v>
      </c>
      <c r="M40" s="88" t="s">
        <v>122</v>
      </c>
      <c r="N40" s="88"/>
      <c r="O40" s="88" t="s">
        <v>228</v>
      </c>
      <c r="P40" s="88" t="s">
        <v>229</v>
      </c>
      <c r="Q40" s="49"/>
      <c r="R40" s="56" t="str">
        <f t="shared" si="1"/>
        <v>ok</v>
      </c>
      <c r="S40" s="56" t="str">
        <f t="shared" si="16"/>
        <v>ok</v>
      </c>
      <c r="T40" s="56" t="str">
        <f t="shared" si="17"/>
        <v>ok</v>
      </c>
      <c r="U40" s="56" t="str">
        <f t="shared" si="10"/>
        <v>ok</v>
      </c>
      <c r="V40" s="56" t="str">
        <f t="shared" si="11"/>
        <v>ok</v>
      </c>
      <c r="W40" s="56" t="str">
        <f t="shared" si="12"/>
        <v>ok</v>
      </c>
      <c r="X40" s="56" t="str">
        <f t="shared" si="2"/>
        <v>ok</v>
      </c>
      <c r="Y40" s="56" t="str">
        <f t="shared" si="3"/>
        <v>ok</v>
      </c>
      <c r="Z40" s="56" t="str">
        <f t="shared" si="4"/>
        <v>ok</v>
      </c>
      <c r="AA40" s="56" t="str">
        <f t="shared" si="5"/>
        <v>ok</v>
      </c>
      <c r="AB40" s="56" t="str">
        <f t="shared" si="18"/>
        <v>ok</v>
      </c>
      <c r="AC40" s="56" t="str">
        <f t="shared" si="19"/>
        <v>ok</v>
      </c>
      <c r="AD40" s="56" t="str">
        <f t="shared" si="14"/>
        <v>ok</v>
      </c>
      <c r="AE40" s="56" t="str">
        <f t="shared" si="20"/>
        <v>ok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51" x14ac:dyDescent="0.2">
      <c r="A41" s="12">
        <v>29</v>
      </c>
      <c r="B41" s="37" t="str">
        <f t="shared" si="15"/>
        <v>ok</v>
      </c>
      <c r="C41" s="89" t="s">
        <v>132</v>
      </c>
      <c r="D41" s="88" t="s">
        <v>230</v>
      </c>
      <c r="E41" s="88" t="s">
        <v>231</v>
      </c>
      <c r="F41" s="90" t="s">
        <v>232</v>
      </c>
      <c r="G41" s="88"/>
      <c r="H41" s="88" t="s">
        <v>117</v>
      </c>
      <c r="I41" s="88" t="s">
        <v>118</v>
      </c>
      <c r="J41" s="88" t="s">
        <v>119</v>
      </c>
      <c r="K41" s="88" t="s">
        <v>210</v>
      </c>
      <c r="L41" s="89" t="s">
        <v>233</v>
      </c>
      <c r="M41" s="88" t="s">
        <v>122</v>
      </c>
      <c r="N41" s="88"/>
      <c r="O41" s="88" t="s">
        <v>131</v>
      </c>
      <c r="P41" s="88" t="s">
        <v>206</v>
      </c>
      <c r="Q41" s="49"/>
      <c r="R41" s="56" t="str">
        <f t="shared" si="1"/>
        <v>ok</v>
      </c>
      <c r="S41" s="56" t="str">
        <f t="shared" si="16"/>
        <v>ok</v>
      </c>
      <c r="T41" s="56" t="str">
        <f t="shared" si="17"/>
        <v>ok</v>
      </c>
      <c r="U41" s="56" t="str">
        <f t="shared" si="10"/>
        <v>ok</v>
      </c>
      <c r="V41" s="56" t="str">
        <f t="shared" si="11"/>
        <v>ok</v>
      </c>
      <c r="W41" s="56" t="str">
        <f t="shared" si="12"/>
        <v>ok</v>
      </c>
      <c r="X41" s="56" t="str">
        <f t="shared" si="2"/>
        <v>ok</v>
      </c>
      <c r="Y41" s="56" t="str">
        <f t="shared" si="3"/>
        <v>ok</v>
      </c>
      <c r="Z41" s="56" t="str">
        <f t="shared" si="4"/>
        <v>ok</v>
      </c>
      <c r="AA41" s="56" t="str">
        <f t="shared" si="5"/>
        <v>ok</v>
      </c>
      <c r="AB41" s="56" t="str">
        <f t="shared" si="18"/>
        <v>ok</v>
      </c>
      <c r="AC41" s="56" t="str">
        <f t="shared" si="19"/>
        <v>ok</v>
      </c>
      <c r="AD41" s="56" t="str">
        <f t="shared" si="14"/>
        <v>ok</v>
      </c>
      <c r="AE41" s="56" t="str">
        <f t="shared" si="20"/>
        <v>ok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51" x14ac:dyDescent="0.2">
      <c r="A42" s="12">
        <v>30</v>
      </c>
      <c r="B42" s="37" t="str">
        <f t="shared" si="15"/>
        <v>ok</v>
      </c>
      <c r="C42" s="89" t="s">
        <v>132</v>
      </c>
      <c r="D42" s="88" t="s">
        <v>230</v>
      </c>
      <c r="E42" s="88" t="s">
        <v>231</v>
      </c>
      <c r="F42" s="90" t="s">
        <v>232</v>
      </c>
      <c r="G42" s="88"/>
      <c r="H42" s="88" t="s">
        <v>117</v>
      </c>
      <c r="I42" s="88" t="s">
        <v>118</v>
      </c>
      <c r="J42" s="88" t="s">
        <v>119</v>
      </c>
      <c r="K42" s="88" t="s">
        <v>234</v>
      </c>
      <c r="L42" s="89" t="s">
        <v>235</v>
      </c>
      <c r="M42" s="88" t="s">
        <v>122</v>
      </c>
      <c r="N42" s="88"/>
      <c r="O42" s="88" t="s">
        <v>123</v>
      </c>
      <c r="P42" s="88" t="s">
        <v>206</v>
      </c>
      <c r="Q42" s="49"/>
      <c r="R42" s="56" t="str">
        <f t="shared" si="1"/>
        <v>ok</v>
      </c>
      <c r="S42" s="56" t="str">
        <f t="shared" si="16"/>
        <v>ok</v>
      </c>
      <c r="T42" s="56" t="str">
        <f t="shared" si="17"/>
        <v>ok</v>
      </c>
      <c r="U42" s="56" t="str">
        <f t="shared" si="10"/>
        <v>ok</v>
      </c>
      <c r="V42" s="56" t="str">
        <f t="shared" si="11"/>
        <v>ok</v>
      </c>
      <c r="W42" s="56" t="str">
        <f t="shared" si="12"/>
        <v>ok</v>
      </c>
      <c r="X42" s="56" t="str">
        <f t="shared" si="2"/>
        <v>ok</v>
      </c>
      <c r="Y42" s="56" t="str">
        <f t="shared" si="3"/>
        <v>ok</v>
      </c>
      <c r="Z42" s="56" t="str">
        <f t="shared" si="4"/>
        <v>ok</v>
      </c>
      <c r="AA42" s="56" t="str">
        <f t="shared" si="5"/>
        <v>ok</v>
      </c>
      <c r="AB42" s="56" t="str">
        <f t="shared" si="18"/>
        <v>ok</v>
      </c>
      <c r="AC42" s="56" t="str">
        <f t="shared" si="19"/>
        <v>ok</v>
      </c>
      <c r="AD42" s="56" t="str">
        <f t="shared" si="14"/>
        <v>ok</v>
      </c>
      <c r="AE42" s="56" t="str">
        <f t="shared" si="20"/>
        <v>ok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89.25" x14ac:dyDescent="0.2">
      <c r="A43" s="12">
        <v>31</v>
      </c>
      <c r="B43" s="37" t="str">
        <f t="shared" si="15"/>
        <v>ok</v>
      </c>
      <c r="C43" s="89" t="s">
        <v>132</v>
      </c>
      <c r="D43" s="88" t="s">
        <v>230</v>
      </c>
      <c r="E43" s="88" t="s">
        <v>231</v>
      </c>
      <c r="F43" s="90" t="s">
        <v>232</v>
      </c>
      <c r="G43" s="88"/>
      <c r="H43" s="88" t="s">
        <v>117</v>
      </c>
      <c r="I43" s="88" t="s">
        <v>118</v>
      </c>
      <c r="J43" s="88" t="s">
        <v>119</v>
      </c>
      <c r="K43" s="88" t="s">
        <v>236</v>
      </c>
      <c r="L43" s="89" t="s">
        <v>237</v>
      </c>
      <c r="M43" s="88" t="s">
        <v>122</v>
      </c>
      <c r="N43" s="88"/>
      <c r="O43" s="88" t="s">
        <v>131</v>
      </c>
      <c r="P43" s="88" t="s">
        <v>206</v>
      </c>
      <c r="Q43" s="49"/>
      <c r="R43" s="56" t="str">
        <f t="shared" si="1"/>
        <v>ok</v>
      </c>
      <c r="S43" s="56" t="str">
        <f t="shared" si="16"/>
        <v>ok</v>
      </c>
      <c r="T43" s="56" t="str">
        <f t="shared" si="17"/>
        <v>ok</v>
      </c>
      <c r="U43" s="56" t="str">
        <f t="shared" si="10"/>
        <v>ok</v>
      </c>
      <c r="V43" s="56" t="str">
        <f t="shared" si="11"/>
        <v>ok</v>
      </c>
      <c r="W43" s="56" t="str">
        <f t="shared" si="12"/>
        <v>ok</v>
      </c>
      <c r="X43" s="56" t="str">
        <f t="shared" si="2"/>
        <v>ok</v>
      </c>
      <c r="Y43" s="56" t="str">
        <f t="shared" si="3"/>
        <v>ok</v>
      </c>
      <c r="Z43" s="56" t="str">
        <f t="shared" si="4"/>
        <v>ok</v>
      </c>
      <c r="AA43" s="56" t="str">
        <f t="shared" si="5"/>
        <v>ok</v>
      </c>
      <c r="AB43" s="56" t="str">
        <f t="shared" si="18"/>
        <v>ok</v>
      </c>
      <c r="AC43" s="56" t="str">
        <f t="shared" si="19"/>
        <v>ok</v>
      </c>
      <c r="AD43" s="56" t="str">
        <f t="shared" si="14"/>
        <v>ok</v>
      </c>
      <c r="AE43" s="56" t="str">
        <f t="shared" si="20"/>
        <v>ok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76.5" x14ac:dyDescent="0.2">
      <c r="A44" s="12">
        <v>32</v>
      </c>
      <c r="B44" s="37" t="str">
        <f t="shared" si="15"/>
        <v>ok</v>
      </c>
      <c r="C44" s="89" t="s">
        <v>132</v>
      </c>
      <c r="D44" s="88" t="s">
        <v>230</v>
      </c>
      <c r="E44" s="88" t="s">
        <v>231</v>
      </c>
      <c r="F44" s="90" t="s">
        <v>232</v>
      </c>
      <c r="G44" s="88"/>
      <c r="H44" s="88" t="s">
        <v>117</v>
      </c>
      <c r="I44" s="88" t="s">
        <v>118</v>
      </c>
      <c r="J44" s="88" t="s">
        <v>119</v>
      </c>
      <c r="K44" s="88" t="s">
        <v>238</v>
      </c>
      <c r="L44" s="89" t="s">
        <v>239</v>
      </c>
      <c r="M44" s="88" t="s">
        <v>122</v>
      </c>
      <c r="N44" s="88"/>
      <c r="O44" s="88" t="s">
        <v>131</v>
      </c>
      <c r="P44" s="88" t="s">
        <v>206</v>
      </c>
      <c r="Q44" s="49"/>
      <c r="R44" s="56" t="str">
        <f t="shared" si="1"/>
        <v>ok</v>
      </c>
      <c r="S44" s="56" t="str">
        <f t="shared" si="16"/>
        <v>ok</v>
      </c>
      <c r="T44" s="56" t="str">
        <f t="shared" si="17"/>
        <v>ok</v>
      </c>
      <c r="U44" s="56" t="str">
        <f t="shared" si="10"/>
        <v>ok</v>
      </c>
      <c r="V44" s="56" t="str">
        <f t="shared" si="11"/>
        <v>ok</v>
      </c>
      <c r="W44" s="56" t="str">
        <f t="shared" si="12"/>
        <v>ok</v>
      </c>
      <c r="X44" s="56" t="str">
        <f t="shared" si="2"/>
        <v>ok</v>
      </c>
      <c r="Y44" s="56" t="str">
        <f t="shared" si="3"/>
        <v>ok</v>
      </c>
      <c r="Z44" s="56" t="str">
        <f t="shared" si="4"/>
        <v>ok</v>
      </c>
      <c r="AA44" s="56" t="str">
        <f t="shared" si="5"/>
        <v>ok</v>
      </c>
      <c r="AB44" s="56" t="str">
        <f t="shared" si="18"/>
        <v>ok</v>
      </c>
      <c r="AC44" s="56" t="str">
        <f t="shared" si="19"/>
        <v>ok</v>
      </c>
      <c r="AD44" s="56" t="str">
        <f t="shared" si="14"/>
        <v>ok</v>
      </c>
      <c r="AE44" s="56" t="str">
        <f t="shared" si="20"/>
        <v>ok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76.5" x14ac:dyDescent="0.2">
      <c r="A45" s="12">
        <v>33</v>
      </c>
      <c r="B45" s="37" t="str">
        <f t="shared" si="15"/>
        <v>ok</v>
      </c>
      <c r="C45" s="89" t="s">
        <v>132</v>
      </c>
      <c r="D45" s="88" t="s">
        <v>240</v>
      </c>
      <c r="E45" s="88" t="s">
        <v>241</v>
      </c>
      <c r="F45" s="90" t="s">
        <v>242</v>
      </c>
      <c r="G45" s="88"/>
      <c r="H45" s="88" t="s">
        <v>117</v>
      </c>
      <c r="I45" s="88" t="s">
        <v>118</v>
      </c>
      <c r="J45" s="88" t="s">
        <v>119</v>
      </c>
      <c r="K45" s="88" t="s">
        <v>243</v>
      </c>
      <c r="L45" s="89" t="s">
        <v>244</v>
      </c>
      <c r="M45" s="88" t="s">
        <v>122</v>
      </c>
      <c r="N45" s="88"/>
      <c r="O45" s="88" t="s">
        <v>131</v>
      </c>
      <c r="P45" s="88" t="s">
        <v>124</v>
      </c>
      <c r="Q45" s="49"/>
      <c r="R45" s="56" t="str">
        <f t="shared" si="1"/>
        <v>ok</v>
      </c>
      <c r="S45" s="56" t="str">
        <f t="shared" si="16"/>
        <v>ok</v>
      </c>
      <c r="T45" s="56" t="str">
        <f t="shared" si="17"/>
        <v>ok</v>
      </c>
      <c r="U45" s="56" t="str">
        <f t="shared" si="10"/>
        <v>ok</v>
      </c>
      <c r="V45" s="56" t="str">
        <f t="shared" si="11"/>
        <v>ok</v>
      </c>
      <c r="W45" s="56" t="str">
        <f t="shared" si="12"/>
        <v>ok</v>
      </c>
      <c r="X45" s="56" t="str">
        <f t="shared" si="2"/>
        <v>ok</v>
      </c>
      <c r="Y45" s="56" t="str">
        <f t="shared" si="3"/>
        <v>ok</v>
      </c>
      <c r="Z45" s="56" t="str">
        <f t="shared" si="4"/>
        <v>ok</v>
      </c>
      <c r="AA45" s="56" t="str">
        <f t="shared" si="5"/>
        <v>ok</v>
      </c>
      <c r="AB45" s="56" t="str">
        <f t="shared" si="18"/>
        <v>ok</v>
      </c>
      <c r="AC45" s="56" t="str">
        <f t="shared" si="19"/>
        <v>ok</v>
      </c>
      <c r="AD45" s="56" t="str">
        <f t="shared" si="14"/>
        <v>ok</v>
      </c>
      <c r="AE45" s="56" t="str">
        <f t="shared" si="20"/>
        <v>ok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>ok</v>
      </c>
      <c r="C46" s="89" t="s">
        <v>113</v>
      </c>
      <c r="D46" s="88" t="s">
        <v>245</v>
      </c>
      <c r="E46" s="88" t="s">
        <v>246</v>
      </c>
      <c r="F46" s="90" t="s">
        <v>247</v>
      </c>
      <c r="G46" s="88"/>
      <c r="H46" s="88" t="s">
        <v>117</v>
      </c>
      <c r="I46" s="88" t="s">
        <v>153</v>
      </c>
      <c r="J46" s="88" t="s">
        <v>119</v>
      </c>
      <c r="K46" s="88" t="s">
        <v>151</v>
      </c>
      <c r="L46" s="89" t="s">
        <v>248</v>
      </c>
      <c r="M46" s="88" t="s">
        <v>122</v>
      </c>
      <c r="N46" s="88"/>
      <c r="O46" s="88" t="s">
        <v>131</v>
      </c>
      <c r="P46" s="88" t="s">
        <v>151</v>
      </c>
      <c r="Q46" s="49"/>
      <c r="R46" s="56" t="str">
        <f t="shared" si="1"/>
        <v>ok</v>
      </c>
      <c r="S46" s="56" t="str">
        <f t="shared" si="16"/>
        <v>ok</v>
      </c>
      <c r="T46" s="56" t="str">
        <f t="shared" si="17"/>
        <v>ok</v>
      </c>
      <c r="U46" s="56" t="str">
        <f t="shared" si="10"/>
        <v>ok</v>
      </c>
      <c r="V46" s="56" t="str">
        <f t="shared" si="11"/>
        <v>ok</v>
      </c>
      <c r="W46" s="56" t="str">
        <f t="shared" si="12"/>
        <v>ok</v>
      </c>
      <c r="X46" s="56" t="str">
        <f t="shared" si="2"/>
        <v>ok</v>
      </c>
      <c r="Y46" s="56" t="str">
        <f t="shared" si="3"/>
        <v>ok</v>
      </c>
      <c r="Z46" s="56" t="str">
        <f t="shared" si="4"/>
        <v>ok</v>
      </c>
      <c r="AA46" s="56" t="str">
        <f t="shared" si="5"/>
        <v>ok</v>
      </c>
      <c r="AB46" s="56" t="str">
        <f t="shared" si="18"/>
        <v>ok</v>
      </c>
      <c r="AC46" s="56" t="str">
        <f t="shared" si="19"/>
        <v>ok</v>
      </c>
      <c r="AD46" s="56" t="str">
        <f t="shared" si="14"/>
        <v>ok</v>
      </c>
      <c r="AE46" s="56" t="str">
        <f t="shared" si="20"/>
        <v>ok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38.25" x14ac:dyDescent="0.2">
      <c r="A47" s="12">
        <v>35</v>
      </c>
      <c r="B47" s="37" t="str">
        <f t="shared" si="15"/>
        <v>ok</v>
      </c>
      <c r="C47" s="89" t="s">
        <v>132</v>
      </c>
      <c r="D47" s="88" t="s">
        <v>249</v>
      </c>
      <c r="E47" s="88" t="s">
        <v>250</v>
      </c>
      <c r="F47" s="90" t="s">
        <v>251</v>
      </c>
      <c r="G47" s="88"/>
      <c r="H47" s="88" t="s">
        <v>117</v>
      </c>
      <c r="I47" s="88" t="s">
        <v>252</v>
      </c>
      <c r="J47" s="88" t="s">
        <v>119</v>
      </c>
      <c r="K47" s="88" t="s">
        <v>253</v>
      </c>
      <c r="L47" s="88" t="s">
        <v>253</v>
      </c>
      <c r="M47" s="88" t="s">
        <v>122</v>
      </c>
      <c r="N47" s="88"/>
      <c r="O47" s="88" t="s">
        <v>131</v>
      </c>
      <c r="P47" s="88" t="s">
        <v>162</v>
      </c>
      <c r="Q47" s="49"/>
      <c r="R47" s="56" t="str">
        <f t="shared" si="1"/>
        <v>ok</v>
      </c>
      <c r="S47" s="56" t="str">
        <f t="shared" si="16"/>
        <v>ok</v>
      </c>
      <c r="T47" s="56" t="str">
        <f t="shared" si="17"/>
        <v>ok</v>
      </c>
      <c r="U47" s="56" t="str">
        <f t="shared" si="10"/>
        <v>ok</v>
      </c>
      <c r="V47" s="56" t="str">
        <f t="shared" si="11"/>
        <v>ok</v>
      </c>
      <c r="W47" s="56" t="str">
        <f t="shared" si="12"/>
        <v>ok</v>
      </c>
      <c r="X47" s="56" t="str">
        <f t="shared" si="2"/>
        <v>ok</v>
      </c>
      <c r="Y47" s="56" t="str">
        <f t="shared" si="3"/>
        <v>ok</v>
      </c>
      <c r="Z47" s="56" t="str">
        <f t="shared" si="4"/>
        <v>ok</v>
      </c>
      <c r="AA47" s="56" t="str">
        <f t="shared" si="5"/>
        <v>ok</v>
      </c>
      <c r="AB47" s="56" t="str">
        <f t="shared" si="18"/>
        <v>ok</v>
      </c>
      <c r="AC47" s="56" t="str">
        <f t="shared" si="19"/>
        <v>ok</v>
      </c>
      <c r="AD47" s="56" t="str">
        <f t="shared" si="14"/>
        <v>ok</v>
      </c>
      <c r="AE47" s="56" t="str">
        <f t="shared" si="20"/>
        <v>ok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51" x14ac:dyDescent="0.2">
      <c r="A48" s="12">
        <v>36</v>
      </c>
      <c r="B48" s="37" t="str">
        <f t="shared" si="15"/>
        <v>ok</v>
      </c>
      <c r="C48" s="89" t="s">
        <v>132</v>
      </c>
      <c r="D48" s="88" t="s">
        <v>254</v>
      </c>
      <c r="E48" s="88" t="s">
        <v>255</v>
      </c>
      <c r="F48" s="90" t="s">
        <v>256</v>
      </c>
      <c r="G48" s="88"/>
      <c r="H48" s="88" t="s">
        <v>117</v>
      </c>
      <c r="I48" s="88" t="s">
        <v>257</v>
      </c>
      <c r="J48" s="88" t="s">
        <v>119</v>
      </c>
      <c r="K48" s="88" t="s">
        <v>258</v>
      </c>
      <c r="L48" s="89" t="s">
        <v>259</v>
      </c>
      <c r="M48" s="88" t="s">
        <v>122</v>
      </c>
      <c r="N48" s="88"/>
      <c r="O48" s="88" t="s">
        <v>131</v>
      </c>
      <c r="P48" s="88" t="s">
        <v>260</v>
      </c>
      <c r="Q48" s="49"/>
      <c r="R48" s="56" t="str">
        <f t="shared" si="1"/>
        <v>ok</v>
      </c>
      <c r="S48" s="56" t="str">
        <f t="shared" si="16"/>
        <v>ok</v>
      </c>
      <c r="T48" s="56" t="str">
        <f t="shared" si="17"/>
        <v>ok</v>
      </c>
      <c r="U48" s="56" t="str">
        <f t="shared" si="10"/>
        <v>ok</v>
      </c>
      <c r="V48" s="56" t="str">
        <f t="shared" si="11"/>
        <v>ok</v>
      </c>
      <c r="W48" s="56" t="str">
        <f t="shared" si="12"/>
        <v>ok</v>
      </c>
      <c r="X48" s="56" t="str">
        <f t="shared" si="2"/>
        <v>ok</v>
      </c>
      <c r="Y48" s="56" t="str">
        <f t="shared" si="3"/>
        <v>ok</v>
      </c>
      <c r="Z48" s="56" t="str">
        <f t="shared" si="4"/>
        <v>ok</v>
      </c>
      <c r="AA48" s="56" t="str">
        <f t="shared" si="5"/>
        <v>ok</v>
      </c>
      <c r="AB48" s="56" t="str">
        <f t="shared" si="18"/>
        <v>ok</v>
      </c>
      <c r="AC48" s="56" t="str">
        <f t="shared" si="19"/>
        <v>ok</v>
      </c>
      <c r="AD48" s="56" t="str">
        <f t="shared" si="14"/>
        <v>ok</v>
      </c>
      <c r="AE48" s="56" t="str">
        <f t="shared" si="20"/>
        <v>ok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51" x14ac:dyDescent="0.2">
      <c r="A49" s="12">
        <v>37</v>
      </c>
      <c r="B49" s="37" t="str">
        <f t="shared" si="15"/>
        <v>ok</v>
      </c>
      <c r="C49" s="89" t="s">
        <v>132</v>
      </c>
      <c r="D49" s="88" t="s">
        <v>254</v>
      </c>
      <c r="E49" s="88" t="s">
        <v>255</v>
      </c>
      <c r="F49" s="90" t="s">
        <v>256</v>
      </c>
      <c r="G49" s="88"/>
      <c r="H49" s="88" t="s">
        <v>117</v>
      </c>
      <c r="I49" s="88" t="s">
        <v>257</v>
      </c>
      <c r="J49" s="88" t="s">
        <v>119</v>
      </c>
      <c r="K49" s="88" t="s">
        <v>261</v>
      </c>
      <c r="L49" s="89" t="s">
        <v>262</v>
      </c>
      <c r="M49" s="88" t="s">
        <v>122</v>
      </c>
      <c r="N49" s="88"/>
      <c r="O49" s="88" t="s">
        <v>131</v>
      </c>
      <c r="P49" s="88" t="s">
        <v>260</v>
      </c>
      <c r="Q49" s="49"/>
      <c r="R49" s="56" t="str">
        <f t="shared" si="1"/>
        <v>ok</v>
      </c>
      <c r="S49" s="56" t="str">
        <f t="shared" si="16"/>
        <v>ok</v>
      </c>
      <c r="T49" s="56" t="str">
        <f t="shared" si="17"/>
        <v>ok</v>
      </c>
      <c r="U49" s="56" t="str">
        <f t="shared" si="10"/>
        <v>ok</v>
      </c>
      <c r="V49" s="56" t="str">
        <f t="shared" si="11"/>
        <v>ok</v>
      </c>
      <c r="W49" s="56" t="str">
        <f t="shared" si="12"/>
        <v>ok</v>
      </c>
      <c r="X49" s="56" t="str">
        <f t="shared" si="2"/>
        <v>ok</v>
      </c>
      <c r="Y49" s="56" t="str">
        <f t="shared" si="3"/>
        <v>ok</v>
      </c>
      <c r="Z49" s="56" t="str">
        <f t="shared" si="4"/>
        <v>ok</v>
      </c>
      <c r="AA49" s="56" t="str">
        <f t="shared" si="5"/>
        <v>ok</v>
      </c>
      <c r="AB49" s="56" t="str">
        <f t="shared" si="18"/>
        <v>ok</v>
      </c>
      <c r="AC49" s="56" t="str">
        <f t="shared" si="19"/>
        <v>ok</v>
      </c>
      <c r="AD49" s="56" t="str">
        <f t="shared" si="14"/>
        <v>ok</v>
      </c>
      <c r="AE49" s="56" t="str">
        <f t="shared" si="20"/>
        <v>ok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51" x14ac:dyDescent="0.2">
      <c r="A50" s="12">
        <v>38</v>
      </c>
      <c r="B50" s="37" t="str">
        <f t="shared" si="15"/>
        <v>ok</v>
      </c>
      <c r="C50" s="89" t="s">
        <v>132</v>
      </c>
      <c r="D50" s="88" t="s">
        <v>254</v>
      </c>
      <c r="E50" s="88" t="s">
        <v>255</v>
      </c>
      <c r="F50" s="90" t="s">
        <v>256</v>
      </c>
      <c r="G50" s="88"/>
      <c r="H50" s="88" t="s">
        <v>117</v>
      </c>
      <c r="I50" s="88" t="s">
        <v>257</v>
      </c>
      <c r="J50" s="88" t="s">
        <v>119</v>
      </c>
      <c r="K50" s="88" t="s">
        <v>263</v>
      </c>
      <c r="L50" s="89" t="s">
        <v>264</v>
      </c>
      <c r="M50" s="88" t="s">
        <v>130</v>
      </c>
      <c r="N50" s="88"/>
      <c r="O50" s="88" t="s">
        <v>131</v>
      </c>
      <c r="P50" s="88" t="s">
        <v>260</v>
      </c>
      <c r="Q50" s="49"/>
      <c r="R50" s="56" t="str">
        <f t="shared" si="1"/>
        <v>ok</v>
      </c>
      <c r="S50" s="56" t="str">
        <f t="shared" si="16"/>
        <v>ok</v>
      </c>
      <c r="T50" s="56" t="str">
        <f t="shared" si="17"/>
        <v>ok</v>
      </c>
      <c r="U50" s="56" t="str">
        <f t="shared" si="10"/>
        <v>ok</v>
      </c>
      <c r="V50" s="56" t="str">
        <f t="shared" si="11"/>
        <v>ok</v>
      </c>
      <c r="W50" s="56" t="str">
        <f t="shared" si="12"/>
        <v>ok</v>
      </c>
      <c r="X50" s="56" t="str">
        <f t="shared" si="2"/>
        <v>ok</v>
      </c>
      <c r="Y50" s="56" t="str">
        <f t="shared" si="3"/>
        <v>ok</v>
      </c>
      <c r="Z50" s="56" t="str">
        <f t="shared" si="4"/>
        <v>ok</v>
      </c>
      <c r="AA50" s="56" t="str">
        <f t="shared" si="5"/>
        <v>ok</v>
      </c>
      <c r="AB50" s="56" t="str">
        <f t="shared" si="18"/>
        <v>ok</v>
      </c>
      <c r="AC50" s="56" t="str">
        <f t="shared" si="19"/>
        <v>ok</v>
      </c>
      <c r="AD50" s="56" t="str">
        <f t="shared" si="14"/>
        <v>ok</v>
      </c>
      <c r="AE50" s="56" t="str">
        <f t="shared" si="20"/>
        <v>ok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63.75" x14ac:dyDescent="0.2">
      <c r="A51" s="12">
        <v>39</v>
      </c>
      <c r="B51" s="37" t="str">
        <f t="shared" si="15"/>
        <v>ok</v>
      </c>
      <c r="C51" s="89" t="s">
        <v>132</v>
      </c>
      <c r="D51" s="88" t="s">
        <v>254</v>
      </c>
      <c r="E51" s="88" t="s">
        <v>255</v>
      </c>
      <c r="F51" s="90" t="s">
        <v>256</v>
      </c>
      <c r="G51" s="88"/>
      <c r="H51" s="88" t="s">
        <v>117</v>
      </c>
      <c r="I51" s="88" t="s">
        <v>257</v>
      </c>
      <c r="J51" s="88" t="s">
        <v>119</v>
      </c>
      <c r="K51" s="88" t="s">
        <v>265</v>
      </c>
      <c r="L51" s="89" t="s">
        <v>266</v>
      </c>
      <c r="M51" s="88" t="s">
        <v>130</v>
      </c>
      <c r="N51" s="88"/>
      <c r="O51" s="88" t="s">
        <v>131</v>
      </c>
      <c r="P51" s="88" t="s">
        <v>260</v>
      </c>
      <c r="Q51" s="49"/>
      <c r="R51" s="56" t="str">
        <f t="shared" si="1"/>
        <v>ok</v>
      </c>
      <c r="S51" s="56" t="str">
        <f t="shared" si="16"/>
        <v>ok</v>
      </c>
      <c r="T51" s="56" t="str">
        <f t="shared" si="17"/>
        <v>ok</v>
      </c>
      <c r="U51" s="56" t="str">
        <f t="shared" si="10"/>
        <v>ok</v>
      </c>
      <c r="V51" s="56" t="str">
        <f t="shared" si="11"/>
        <v>ok</v>
      </c>
      <c r="W51" s="56" t="str">
        <f t="shared" si="12"/>
        <v>ok</v>
      </c>
      <c r="X51" s="56" t="str">
        <f t="shared" si="2"/>
        <v>ok</v>
      </c>
      <c r="Y51" s="56" t="str">
        <f t="shared" si="3"/>
        <v>ok</v>
      </c>
      <c r="Z51" s="56" t="str">
        <f t="shared" si="4"/>
        <v>ok</v>
      </c>
      <c r="AA51" s="56" t="str">
        <f t="shared" si="5"/>
        <v>ok</v>
      </c>
      <c r="AB51" s="56" t="str">
        <f t="shared" si="18"/>
        <v>ok</v>
      </c>
      <c r="AC51" s="56" t="str">
        <f t="shared" si="19"/>
        <v>ok</v>
      </c>
      <c r="AD51" s="56" t="str">
        <f t="shared" si="14"/>
        <v>ok</v>
      </c>
      <c r="AE51" s="56" t="str">
        <f t="shared" si="20"/>
        <v>ok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>ok</v>
      </c>
      <c r="C52" s="89" t="s">
        <v>132</v>
      </c>
      <c r="D52" s="88" t="s">
        <v>267</v>
      </c>
      <c r="E52" s="88" t="s">
        <v>268</v>
      </c>
      <c r="F52" s="90" t="s">
        <v>269</v>
      </c>
      <c r="G52" s="88"/>
      <c r="H52" s="88" t="s">
        <v>117</v>
      </c>
      <c r="I52" s="88" t="s">
        <v>153</v>
      </c>
      <c r="J52" s="88" t="s">
        <v>119</v>
      </c>
      <c r="K52" s="88" t="s">
        <v>151</v>
      </c>
      <c r="L52" s="89" t="s">
        <v>248</v>
      </c>
      <c r="M52" s="88" t="s">
        <v>122</v>
      </c>
      <c r="N52" s="88"/>
      <c r="O52" s="88" t="s">
        <v>131</v>
      </c>
      <c r="P52" s="88" t="s">
        <v>151</v>
      </c>
      <c r="Q52" s="49"/>
      <c r="R52" s="56" t="str">
        <f t="shared" si="1"/>
        <v>ok</v>
      </c>
      <c r="S52" s="56" t="str">
        <f t="shared" si="16"/>
        <v>ok</v>
      </c>
      <c r="T52" s="56" t="str">
        <f t="shared" si="17"/>
        <v>ok</v>
      </c>
      <c r="U52" s="56" t="str">
        <f t="shared" si="10"/>
        <v>ok</v>
      </c>
      <c r="V52" s="56" t="str">
        <f t="shared" si="11"/>
        <v>ok</v>
      </c>
      <c r="W52" s="56" t="str">
        <f t="shared" si="12"/>
        <v>ok</v>
      </c>
      <c r="X52" s="56" t="str">
        <f t="shared" si="2"/>
        <v>ok</v>
      </c>
      <c r="Y52" s="56" t="str">
        <f t="shared" si="3"/>
        <v>ok</v>
      </c>
      <c r="Z52" s="56" t="str">
        <f t="shared" si="4"/>
        <v>ok</v>
      </c>
      <c r="AA52" s="56" t="str">
        <f t="shared" si="5"/>
        <v>ok</v>
      </c>
      <c r="AB52" s="56" t="str">
        <f t="shared" si="18"/>
        <v>ok</v>
      </c>
      <c r="AC52" s="56" t="str">
        <f t="shared" si="19"/>
        <v>ok</v>
      </c>
      <c r="AD52" s="56" t="str">
        <f t="shared" si="14"/>
        <v>ok</v>
      </c>
      <c r="AE52" s="56" t="str">
        <f t="shared" si="20"/>
        <v>ok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38.25" x14ac:dyDescent="0.2">
      <c r="A53" s="12">
        <v>41</v>
      </c>
      <c r="B53" s="37" t="str">
        <f t="shared" si="15"/>
        <v>ok</v>
      </c>
      <c r="C53" s="89" t="s">
        <v>113</v>
      </c>
      <c r="D53" s="88" t="s">
        <v>267</v>
      </c>
      <c r="E53" s="88" t="s">
        <v>268</v>
      </c>
      <c r="F53" s="90" t="s">
        <v>269</v>
      </c>
      <c r="G53" s="88"/>
      <c r="H53" s="88" t="s">
        <v>117</v>
      </c>
      <c r="I53" s="88" t="s">
        <v>153</v>
      </c>
      <c r="J53" s="88" t="s">
        <v>119</v>
      </c>
      <c r="K53" s="88" t="s">
        <v>137</v>
      </c>
      <c r="L53" s="89" t="s">
        <v>168</v>
      </c>
      <c r="M53" s="88" t="s">
        <v>122</v>
      </c>
      <c r="N53" s="88"/>
      <c r="O53" s="88" t="s">
        <v>131</v>
      </c>
      <c r="P53" s="88" t="s">
        <v>270</v>
      </c>
      <c r="Q53" s="49"/>
      <c r="R53" s="56" t="str">
        <f t="shared" si="1"/>
        <v>ok</v>
      </c>
      <c r="S53" s="56" t="str">
        <f t="shared" si="16"/>
        <v>ok</v>
      </c>
      <c r="T53" s="56" t="str">
        <f t="shared" si="17"/>
        <v>ok</v>
      </c>
      <c r="U53" s="56" t="str">
        <f t="shared" si="10"/>
        <v>ok</v>
      </c>
      <c r="V53" s="56" t="str">
        <f t="shared" si="11"/>
        <v>ok</v>
      </c>
      <c r="W53" s="56" t="str">
        <f t="shared" si="12"/>
        <v>ok</v>
      </c>
      <c r="X53" s="56" t="str">
        <f t="shared" si="2"/>
        <v>ok</v>
      </c>
      <c r="Y53" s="56" t="str">
        <f t="shared" si="3"/>
        <v>ok</v>
      </c>
      <c r="Z53" s="56" t="str">
        <f t="shared" si="4"/>
        <v>ok</v>
      </c>
      <c r="AA53" s="56" t="str">
        <f t="shared" si="5"/>
        <v>ok</v>
      </c>
      <c r="AB53" s="56" t="str">
        <f t="shared" si="18"/>
        <v>ok</v>
      </c>
      <c r="AC53" s="56" t="str">
        <f t="shared" si="19"/>
        <v>ok</v>
      </c>
      <c r="AD53" s="56" t="str">
        <f t="shared" si="14"/>
        <v>ok</v>
      </c>
      <c r="AE53" s="56" t="str">
        <f t="shared" si="20"/>
        <v>ok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38.25" x14ac:dyDescent="0.2">
      <c r="A54" s="12">
        <v>42</v>
      </c>
      <c r="B54" s="37" t="str">
        <f t="shared" si="15"/>
        <v>ok</v>
      </c>
      <c r="C54" s="89" t="s">
        <v>132</v>
      </c>
      <c r="D54" s="88" t="s">
        <v>271</v>
      </c>
      <c r="E54" s="88" t="s">
        <v>272</v>
      </c>
      <c r="F54" s="88" t="s">
        <v>273</v>
      </c>
      <c r="G54" s="88"/>
      <c r="H54" s="88" t="s">
        <v>117</v>
      </c>
      <c r="I54" s="88" t="s">
        <v>274</v>
      </c>
      <c r="J54" s="88" t="s">
        <v>119</v>
      </c>
      <c r="K54" s="88" t="s">
        <v>275</v>
      </c>
      <c r="L54" s="88" t="s">
        <v>275</v>
      </c>
      <c r="M54" s="88" t="s">
        <v>122</v>
      </c>
      <c r="N54" s="88"/>
      <c r="O54" s="88" t="s">
        <v>131</v>
      </c>
      <c r="P54" s="88" t="s">
        <v>162</v>
      </c>
      <c r="Q54" s="49"/>
      <c r="R54" s="56" t="str">
        <f t="shared" si="1"/>
        <v>ok</v>
      </c>
      <c r="S54" s="56" t="str">
        <f t="shared" si="16"/>
        <v>ok</v>
      </c>
      <c r="T54" s="56" t="str">
        <f t="shared" si="17"/>
        <v>ok</v>
      </c>
      <c r="U54" s="56" t="str">
        <f t="shared" si="10"/>
        <v>ok</v>
      </c>
      <c r="V54" s="56" t="str">
        <f t="shared" si="11"/>
        <v>ok</v>
      </c>
      <c r="W54" s="56" t="str">
        <f t="shared" si="12"/>
        <v>ok</v>
      </c>
      <c r="X54" s="56" t="str">
        <f t="shared" si="2"/>
        <v>ok</v>
      </c>
      <c r="Y54" s="56" t="str">
        <f t="shared" si="3"/>
        <v>ok</v>
      </c>
      <c r="Z54" s="56" t="str">
        <f t="shared" si="4"/>
        <v>ok</v>
      </c>
      <c r="AA54" s="56" t="str">
        <f t="shared" si="5"/>
        <v>ok</v>
      </c>
      <c r="AB54" s="56" t="str">
        <f t="shared" si="18"/>
        <v>ok</v>
      </c>
      <c r="AC54" s="56" t="str">
        <f t="shared" si="19"/>
        <v>ok</v>
      </c>
      <c r="AD54" s="56" t="str">
        <f t="shared" si="14"/>
        <v>ok</v>
      </c>
      <c r="AE54" s="56" t="str">
        <f t="shared" si="20"/>
        <v>ok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38.25" x14ac:dyDescent="0.2">
      <c r="A55" s="12">
        <v>43</v>
      </c>
      <c r="B55" s="37" t="str">
        <f t="shared" si="15"/>
        <v>ok</v>
      </c>
      <c r="C55" s="89" t="s">
        <v>132</v>
      </c>
      <c r="D55" s="88" t="s">
        <v>271</v>
      </c>
      <c r="E55" s="88" t="s">
        <v>272</v>
      </c>
      <c r="F55" s="88" t="s">
        <v>273</v>
      </c>
      <c r="G55" s="88"/>
      <c r="H55" s="88" t="s">
        <v>117</v>
      </c>
      <c r="I55" s="88" t="s">
        <v>274</v>
      </c>
      <c r="J55" s="88" t="s">
        <v>119</v>
      </c>
      <c r="K55" s="88" t="s">
        <v>276</v>
      </c>
      <c r="L55" s="88" t="s">
        <v>276</v>
      </c>
      <c r="M55" s="88" t="s">
        <v>122</v>
      </c>
      <c r="N55" s="88"/>
      <c r="O55" s="88" t="s">
        <v>131</v>
      </c>
      <c r="P55" s="88" t="s">
        <v>162</v>
      </c>
      <c r="Q55" s="49"/>
      <c r="R55" s="56" t="str">
        <f t="shared" si="1"/>
        <v>ok</v>
      </c>
      <c r="S55" s="56" t="str">
        <f t="shared" si="16"/>
        <v>ok</v>
      </c>
      <c r="T55" s="56" t="str">
        <f t="shared" si="17"/>
        <v>ok</v>
      </c>
      <c r="U55" s="56" t="str">
        <f t="shared" si="10"/>
        <v>ok</v>
      </c>
      <c r="V55" s="56" t="str">
        <f t="shared" si="11"/>
        <v>ok</v>
      </c>
      <c r="W55" s="56" t="str">
        <f t="shared" si="12"/>
        <v>ok</v>
      </c>
      <c r="X55" s="56" t="str">
        <f t="shared" si="2"/>
        <v>ok</v>
      </c>
      <c r="Y55" s="56" t="str">
        <f t="shared" si="3"/>
        <v>ok</v>
      </c>
      <c r="Z55" s="56" t="str">
        <f t="shared" si="4"/>
        <v>ok</v>
      </c>
      <c r="AA55" s="56" t="str">
        <f t="shared" si="5"/>
        <v>ok</v>
      </c>
      <c r="AB55" s="56" t="str">
        <f t="shared" si="18"/>
        <v>ok</v>
      </c>
      <c r="AC55" s="56" t="str">
        <f t="shared" si="19"/>
        <v>ok</v>
      </c>
      <c r="AD55" s="56" t="str">
        <f t="shared" si="14"/>
        <v>ok</v>
      </c>
      <c r="AE55" s="56" t="str">
        <f t="shared" si="20"/>
        <v>ok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51" x14ac:dyDescent="0.2">
      <c r="A56" s="12">
        <v>44</v>
      </c>
      <c r="B56" s="37" t="str">
        <f t="shared" si="15"/>
        <v>ok</v>
      </c>
      <c r="C56" s="89" t="s">
        <v>132</v>
      </c>
      <c r="D56" s="88" t="s">
        <v>271</v>
      </c>
      <c r="E56" s="88" t="s">
        <v>272</v>
      </c>
      <c r="F56" s="88" t="s">
        <v>273</v>
      </c>
      <c r="G56" s="88"/>
      <c r="H56" s="88" t="s">
        <v>117</v>
      </c>
      <c r="I56" s="88" t="s">
        <v>277</v>
      </c>
      <c r="J56" s="88" t="s">
        <v>119</v>
      </c>
      <c r="K56" s="88" t="s">
        <v>278</v>
      </c>
      <c r="L56" s="93">
        <v>43935</v>
      </c>
      <c r="M56" s="88" t="s">
        <v>122</v>
      </c>
      <c r="N56" s="88"/>
      <c r="O56" s="88" t="s">
        <v>131</v>
      </c>
      <c r="P56" s="88" t="s">
        <v>279</v>
      </c>
      <c r="Q56" s="49"/>
      <c r="R56" s="56" t="str">
        <f t="shared" si="1"/>
        <v>ok</v>
      </c>
      <c r="S56" s="56" t="str">
        <f t="shared" si="16"/>
        <v>ok</v>
      </c>
      <c r="T56" s="56" t="str">
        <f t="shared" si="17"/>
        <v>ok</v>
      </c>
      <c r="U56" s="56" t="str">
        <f t="shared" si="10"/>
        <v>ok</v>
      </c>
      <c r="V56" s="56" t="str">
        <f t="shared" si="11"/>
        <v>ok</v>
      </c>
      <c r="W56" s="56" t="str">
        <f t="shared" si="12"/>
        <v>ok</v>
      </c>
      <c r="X56" s="56" t="str">
        <f t="shared" si="2"/>
        <v>ok</v>
      </c>
      <c r="Y56" s="56" t="str">
        <f t="shared" si="3"/>
        <v>ok</v>
      </c>
      <c r="Z56" s="56" t="str">
        <f t="shared" si="4"/>
        <v>ok</v>
      </c>
      <c r="AA56" s="56" t="str">
        <f t="shared" si="5"/>
        <v>ok</v>
      </c>
      <c r="AB56" s="56" t="str">
        <f t="shared" si="18"/>
        <v>ok</v>
      </c>
      <c r="AC56" s="56" t="str">
        <f t="shared" si="19"/>
        <v>ok</v>
      </c>
      <c r="AD56" s="56" t="str">
        <f t="shared" si="14"/>
        <v>ok</v>
      </c>
      <c r="AE56" s="56" t="str">
        <f t="shared" si="20"/>
        <v>ok</v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5"/>
      <c r="D57" s="76"/>
      <c r="E57" s="76"/>
      <c r="F57" s="76"/>
      <c r="G57" s="77"/>
      <c r="H57" s="77"/>
      <c r="I57" s="76"/>
      <c r="J57" s="76"/>
      <c r="K57" s="76"/>
      <c r="L57" s="78"/>
      <c r="M57" s="77"/>
      <c r="N57" s="77"/>
      <c r="O57" s="77"/>
      <c r="P57" s="79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5"/>
      <c r="D58" s="76"/>
      <c r="E58" s="76"/>
      <c r="F58" s="76"/>
      <c r="G58" s="77"/>
      <c r="H58" s="77"/>
      <c r="I58" s="76"/>
      <c r="J58" s="76"/>
      <c r="K58" s="76"/>
      <c r="L58" s="78"/>
      <c r="M58" s="77"/>
      <c r="N58" s="77"/>
      <c r="O58" s="77"/>
      <c r="P58" s="79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5"/>
      <c r="D59" s="76"/>
      <c r="E59" s="76"/>
      <c r="F59" s="76"/>
      <c r="G59" s="77"/>
      <c r="H59" s="77"/>
      <c r="I59" s="76"/>
      <c r="J59" s="76"/>
      <c r="K59" s="76"/>
      <c r="L59" s="78"/>
      <c r="M59" s="77"/>
      <c r="N59" s="77"/>
      <c r="O59" s="77"/>
      <c r="P59" s="79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5"/>
      <c r="D60" s="76"/>
      <c r="E60" s="76"/>
      <c r="F60" s="76"/>
      <c r="G60" s="77"/>
      <c r="H60" s="77"/>
      <c r="I60" s="76"/>
      <c r="J60" s="76"/>
      <c r="K60" s="76"/>
      <c r="L60" s="78"/>
      <c r="M60" s="77"/>
      <c r="N60" s="77"/>
      <c r="O60" s="77"/>
      <c r="P60" s="79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5"/>
      <c r="D61" s="76"/>
      <c r="E61" s="76"/>
      <c r="F61" s="76"/>
      <c r="G61" s="77"/>
      <c r="H61" s="77"/>
      <c r="I61" s="76"/>
      <c r="J61" s="76"/>
      <c r="K61" s="76"/>
      <c r="L61" s="78"/>
      <c r="M61" s="77"/>
      <c r="N61" s="77"/>
      <c r="O61" s="77"/>
      <c r="P61" s="79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0"/>
      <c r="D62" s="81"/>
      <c r="E62" s="81"/>
      <c r="F62" s="81"/>
      <c r="G62" s="82"/>
      <c r="H62" s="82"/>
      <c r="I62" s="81"/>
      <c r="J62" s="81"/>
      <c r="K62" s="81"/>
      <c r="L62" s="83"/>
      <c r="M62" s="82"/>
      <c r="N62" s="82"/>
      <c r="O62" s="82"/>
      <c r="P62" s="84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46" priority="526" stopIfTrue="1" operator="equal">
      <formula>"ok"</formula>
    </cfRule>
    <cfRule type="cellIs" dxfId="445" priority="527" stopIfTrue="1" operator="equal">
      <formula>"Incomplete"</formula>
    </cfRule>
  </conditionalFormatting>
  <conditionalFormatting sqref="M57:N62 D13:E13 N13 D57:E62">
    <cfRule type="expression" dxfId="444" priority="551" stopIfTrue="1">
      <formula>S13="ok"</formula>
    </cfRule>
    <cfRule type="expression" dxfId="443" priority="552" stopIfTrue="1">
      <formula>S13=""</formula>
    </cfRule>
  </conditionalFormatting>
  <conditionalFormatting sqref="AE13:AE62 X13:AB62">
    <cfRule type="cellIs" dxfId="442" priority="512" stopIfTrue="1" operator="equal">
      <formula>"ok"</formula>
    </cfRule>
    <cfRule type="cellIs" dxfId="441" priority="513" stopIfTrue="1" operator="equal">
      <formula>""</formula>
    </cfRule>
  </conditionalFormatting>
  <conditionalFormatting sqref="C3">
    <cfRule type="expression" dxfId="440" priority="473">
      <formula>ISNONTEXT(C3)</formula>
    </cfRule>
  </conditionalFormatting>
  <conditionalFormatting sqref="H3">
    <cfRule type="expression" dxfId="439" priority="469">
      <formula>ISNONTEXT(H3)</formula>
    </cfRule>
  </conditionalFormatting>
  <conditionalFormatting sqref="H5">
    <cfRule type="expression" dxfId="438" priority="466">
      <formula>IF(ISNUMBER(H5),IF(AND(H5&gt;=0,H5&lt;=77),FALSE,TRUE),TRUE)</formula>
    </cfRule>
  </conditionalFormatting>
  <conditionalFormatting sqref="C9">
    <cfRule type="expression" dxfId="437" priority="459">
      <formula>ISNUMBER(C9)</formula>
    </cfRule>
  </conditionalFormatting>
  <conditionalFormatting sqref="M1">
    <cfRule type="expression" dxfId="436" priority="457">
      <formula>IF($M$1="",FALSE,TRUE)</formula>
    </cfRule>
  </conditionalFormatting>
  <conditionalFormatting sqref="I57:L62 J13">
    <cfRule type="expression" dxfId="435" priority="453" stopIfTrue="1">
      <formula>X13="ok"</formula>
    </cfRule>
    <cfRule type="expression" dxfId="434" priority="454" stopIfTrue="1">
      <formula>X13=""</formula>
    </cfRule>
  </conditionalFormatting>
  <conditionalFormatting sqref="P57:P62">
    <cfRule type="expression" dxfId="433" priority="593" stopIfTrue="1">
      <formula>AE57="ok"</formula>
    </cfRule>
    <cfRule type="expression" dxfId="432" priority="594" stopIfTrue="1">
      <formula>AE57=""</formula>
    </cfRule>
  </conditionalFormatting>
  <conditionalFormatting sqref="O57:O62">
    <cfRule type="expression" dxfId="431" priority="599" stopIfTrue="1">
      <formula>AD57="ok"</formula>
    </cfRule>
    <cfRule type="expression" dxfId="430" priority="600" stopIfTrue="1">
      <formula>AD57=""</formula>
    </cfRule>
  </conditionalFormatting>
  <conditionalFormatting sqref="AC13:AC62">
    <cfRule type="cellIs" dxfId="429" priority="445" stopIfTrue="1" operator="equal">
      <formula>"ok"</formula>
    </cfRule>
    <cfRule type="cellIs" dxfId="428" priority="446" stopIfTrue="1" operator="equal">
      <formula>""</formula>
    </cfRule>
  </conditionalFormatting>
  <conditionalFormatting sqref="AD13:AD62">
    <cfRule type="cellIs" dxfId="427" priority="443" stopIfTrue="1" operator="equal">
      <formula>"ok"</formula>
    </cfRule>
    <cfRule type="cellIs" dxfId="426" priority="444" stopIfTrue="1" operator="equal">
      <formula>""</formula>
    </cfRule>
  </conditionalFormatting>
  <conditionalFormatting sqref="R13:R62">
    <cfRule type="cellIs" dxfId="425" priority="439" stopIfTrue="1" operator="equal">
      <formula>"ok"</formula>
    </cfRule>
    <cfRule type="cellIs" dxfId="424" priority="440" stopIfTrue="1" operator="equal">
      <formula>""</formula>
    </cfRule>
  </conditionalFormatting>
  <conditionalFormatting sqref="G7:H7">
    <cfRule type="expression" dxfId="423" priority="436">
      <formula>ISNONTEXT(G7)</formula>
    </cfRule>
  </conditionalFormatting>
  <conditionalFormatting sqref="C13 C57:C62">
    <cfRule type="expression" dxfId="422" priority="609" stopIfTrue="1">
      <formula>R13="ok"</formula>
    </cfRule>
    <cfRule type="expression" dxfId="421" priority="610" stopIfTrue="1">
      <formula>R13=""</formula>
    </cfRule>
  </conditionalFormatting>
  <conditionalFormatting sqref="S13:U62">
    <cfRule type="cellIs" dxfId="420" priority="433" stopIfTrue="1" operator="equal">
      <formula>"ok"</formula>
    </cfRule>
    <cfRule type="cellIs" dxfId="419" priority="434" stopIfTrue="1" operator="equal">
      <formula>""</formula>
    </cfRule>
  </conditionalFormatting>
  <conditionalFormatting sqref="G13 G57:G62">
    <cfRule type="expression" dxfId="418" priority="427" stopIfTrue="1">
      <formula>V13="ok"</formula>
    </cfRule>
    <cfRule type="expression" dxfId="417" priority="428" stopIfTrue="1">
      <formula>V13=""</formula>
    </cfRule>
  </conditionalFormatting>
  <conditionalFormatting sqref="H13 H57:H62">
    <cfRule type="expression" dxfId="416" priority="429" stopIfTrue="1">
      <formula>W13="ok"</formula>
    </cfRule>
    <cfRule type="expression" dxfId="415" priority="430" stopIfTrue="1">
      <formula>W13=""</formula>
    </cfRule>
  </conditionalFormatting>
  <conditionalFormatting sqref="V13:V62">
    <cfRule type="cellIs" dxfId="414" priority="425" stopIfTrue="1" operator="equal">
      <formula>"ok"</formula>
    </cfRule>
    <cfRule type="cellIs" dxfId="413" priority="426" stopIfTrue="1" operator="equal">
      <formula>""</formula>
    </cfRule>
  </conditionalFormatting>
  <conditionalFormatting sqref="W13:W62">
    <cfRule type="cellIs" dxfId="412" priority="423" stopIfTrue="1" operator="equal">
      <formula>"ok"</formula>
    </cfRule>
    <cfRule type="cellIs" dxfId="411" priority="424" stopIfTrue="1" operator="equal">
      <formula>""</formula>
    </cfRule>
  </conditionalFormatting>
  <conditionalFormatting sqref="C5">
    <cfRule type="expression" dxfId="410" priority="422">
      <formula>ISNONTEXT(C5)</formula>
    </cfRule>
  </conditionalFormatting>
  <conditionalFormatting sqref="C7">
    <cfRule type="expression" dxfId="409" priority="421">
      <formula>ISBLANK(C7)</formula>
    </cfRule>
  </conditionalFormatting>
  <conditionalFormatting sqref="M2 M6">
    <cfRule type="expression" dxfId="408" priority="617">
      <formula>IF($M2="",FALSE,TRUE)</formula>
    </cfRule>
  </conditionalFormatting>
  <conditionalFormatting sqref="F13 F57:F62">
    <cfRule type="expression" dxfId="407" priority="620" stopIfTrue="1">
      <formula>U13="ok"</formula>
    </cfRule>
    <cfRule type="expression" dxfId="406" priority="621" stopIfTrue="1">
      <formula>U13=""</formula>
    </cfRule>
  </conditionalFormatting>
  <conditionalFormatting sqref="I13">
    <cfRule type="expression" dxfId="405" priority="419" stopIfTrue="1">
      <formula>X13="ok"</formula>
    </cfRule>
    <cfRule type="expression" dxfId="404" priority="420" stopIfTrue="1">
      <formula>X13=""</formula>
    </cfRule>
  </conditionalFormatting>
  <conditionalFormatting sqref="M13">
    <cfRule type="expression" dxfId="403" priority="417" stopIfTrue="1">
      <formula>AB13="ok"</formula>
    </cfRule>
    <cfRule type="expression" dxfId="402" priority="418" stopIfTrue="1">
      <formula>AB13=""</formula>
    </cfRule>
  </conditionalFormatting>
  <conditionalFormatting sqref="K13:L13">
    <cfRule type="expression" dxfId="401" priority="415" stopIfTrue="1">
      <formula>Z13="ok"</formula>
    </cfRule>
    <cfRule type="expression" dxfId="400" priority="416" stopIfTrue="1">
      <formula>Z13=""</formula>
    </cfRule>
  </conditionalFormatting>
  <conditionalFormatting sqref="P13">
    <cfRule type="expression" dxfId="399" priority="411" stopIfTrue="1">
      <formula>AE13="ok"</formula>
    </cfRule>
    <cfRule type="expression" dxfId="398" priority="412" stopIfTrue="1">
      <formula>AE13=""</formula>
    </cfRule>
  </conditionalFormatting>
  <conditionalFormatting sqref="O13">
    <cfRule type="expression" dxfId="397" priority="413" stopIfTrue="1">
      <formula>AD13="ok"</formula>
    </cfRule>
    <cfRule type="expression" dxfId="396" priority="414" stopIfTrue="1">
      <formula>AD13=""</formula>
    </cfRule>
  </conditionalFormatting>
  <conditionalFormatting sqref="M14:N14 D14:E14">
    <cfRule type="expression" dxfId="395" priority="401" stopIfTrue="1">
      <formula>S14="ok"</formula>
    </cfRule>
    <cfRule type="expression" dxfId="394" priority="402" stopIfTrue="1">
      <formula>S14=""</formula>
    </cfRule>
  </conditionalFormatting>
  <conditionalFormatting sqref="I14:L14">
    <cfRule type="expression" dxfId="393" priority="399" stopIfTrue="1">
      <formula>X14="ok"</formula>
    </cfRule>
    <cfRule type="expression" dxfId="392" priority="400" stopIfTrue="1">
      <formula>X14=""</formula>
    </cfRule>
  </conditionalFormatting>
  <conditionalFormatting sqref="P14">
    <cfRule type="expression" dxfId="391" priority="403" stopIfTrue="1">
      <formula>AE14="ok"</formula>
    </cfRule>
    <cfRule type="expression" dxfId="390" priority="404" stopIfTrue="1">
      <formula>AE14=""</formula>
    </cfRule>
  </conditionalFormatting>
  <conditionalFormatting sqref="O14">
    <cfRule type="expression" dxfId="389" priority="405" stopIfTrue="1">
      <formula>AD14="ok"</formula>
    </cfRule>
    <cfRule type="expression" dxfId="388" priority="406" stopIfTrue="1">
      <formula>AD14=""</formula>
    </cfRule>
  </conditionalFormatting>
  <conditionalFormatting sqref="C14">
    <cfRule type="expression" dxfId="387" priority="407" stopIfTrue="1">
      <formula>R14="ok"</formula>
    </cfRule>
    <cfRule type="expression" dxfId="386" priority="408" stopIfTrue="1">
      <formula>R14=""</formula>
    </cfRule>
  </conditionalFormatting>
  <conditionalFormatting sqref="G14">
    <cfRule type="expression" dxfId="385" priority="395" stopIfTrue="1">
      <formula>V14="ok"</formula>
    </cfRule>
    <cfRule type="expression" dxfId="384" priority="396" stopIfTrue="1">
      <formula>V14=""</formula>
    </cfRule>
  </conditionalFormatting>
  <conditionalFormatting sqref="H14">
    <cfRule type="expression" dxfId="383" priority="397" stopIfTrue="1">
      <formula>W14="ok"</formula>
    </cfRule>
    <cfRule type="expression" dxfId="382" priority="398" stopIfTrue="1">
      <formula>W14=""</formula>
    </cfRule>
  </conditionalFormatting>
  <conditionalFormatting sqref="F14">
    <cfRule type="expression" dxfId="381" priority="409" stopIfTrue="1">
      <formula>U14="ok"</formula>
    </cfRule>
    <cfRule type="expression" dxfId="380" priority="410" stopIfTrue="1">
      <formula>U14=""</formula>
    </cfRule>
  </conditionalFormatting>
  <conditionalFormatting sqref="F14">
    <cfRule type="expression" dxfId="379" priority="393" stopIfTrue="1">
      <formula>U14="ok"</formula>
    </cfRule>
    <cfRule type="expression" dxfId="378" priority="394" stopIfTrue="1">
      <formula>U14=""</formula>
    </cfRule>
  </conditionalFormatting>
  <conditionalFormatting sqref="N15:N21">
    <cfRule type="expression" dxfId="377" priority="387" stopIfTrue="1">
      <formula>AC15="ok"</formula>
    </cfRule>
    <cfRule type="expression" dxfId="376" priority="388" stopIfTrue="1">
      <formula>AC15=""</formula>
    </cfRule>
  </conditionalFormatting>
  <conditionalFormatting sqref="P15:P21">
    <cfRule type="expression" dxfId="375" priority="389" stopIfTrue="1">
      <formula>AE15="ok"</formula>
    </cfRule>
    <cfRule type="expression" dxfId="374" priority="390" stopIfTrue="1">
      <formula>AE15=""</formula>
    </cfRule>
  </conditionalFormatting>
  <conditionalFormatting sqref="O15:O21">
    <cfRule type="expression" dxfId="373" priority="391" stopIfTrue="1">
      <formula>AD15="ok"</formula>
    </cfRule>
    <cfRule type="expression" dxfId="372" priority="392" stopIfTrue="1">
      <formula>AD15=""</formula>
    </cfRule>
  </conditionalFormatting>
  <conditionalFormatting sqref="M15:M21 C15:C20 F15:H20">
    <cfRule type="expression" dxfId="371" priority="383" stopIfTrue="1">
      <formula>R15="ok"</formula>
    </cfRule>
    <cfRule type="expression" dxfId="370" priority="384" stopIfTrue="1">
      <formula>R15=""</formula>
    </cfRule>
  </conditionalFormatting>
  <conditionalFormatting sqref="I21:L21 I15:J20">
    <cfRule type="expression" dxfId="369" priority="381" stopIfTrue="1">
      <formula>X15="ok"</formula>
    </cfRule>
    <cfRule type="expression" dxfId="368" priority="382" stopIfTrue="1">
      <formula>X15=""</formula>
    </cfRule>
  </conditionalFormatting>
  <conditionalFormatting sqref="C21">
    <cfRule type="expression" dxfId="367" priority="385" stopIfTrue="1">
      <formula>R21="ok"</formula>
    </cfRule>
    <cfRule type="expression" dxfId="366" priority="386" stopIfTrue="1">
      <formula>R21=""</formula>
    </cfRule>
  </conditionalFormatting>
  <conditionalFormatting sqref="G21">
    <cfRule type="expression" dxfId="365" priority="379" stopIfTrue="1">
      <formula>V21="ok"</formula>
    </cfRule>
    <cfRule type="expression" dxfId="364" priority="380" stopIfTrue="1">
      <formula>V21=""</formula>
    </cfRule>
  </conditionalFormatting>
  <conditionalFormatting sqref="K15:K19">
    <cfRule type="expression" dxfId="363" priority="377" stopIfTrue="1">
      <formula>Z15="ok"</formula>
    </cfRule>
    <cfRule type="expression" dxfId="362" priority="378" stopIfTrue="1">
      <formula>Z15=""</formula>
    </cfRule>
  </conditionalFormatting>
  <conditionalFormatting sqref="K20">
    <cfRule type="expression" dxfId="361" priority="375" stopIfTrue="1">
      <formula>Z20="ok"</formula>
    </cfRule>
    <cfRule type="expression" dxfId="360" priority="376" stopIfTrue="1">
      <formula>Z20=""</formula>
    </cfRule>
  </conditionalFormatting>
  <conditionalFormatting sqref="L16:L20">
    <cfRule type="expression" dxfId="359" priority="373" stopIfTrue="1">
      <formula>AA16="ok"</formula>
    </cfRule>
    <cfRule type="expression" dxfId="358" priority="374" stopIfTrue="1">
      <formula>AA16=""</formula>
    </cfRule>
  </conditionalFormatting>
  <conditionalFormatting sqref="L15">
    <cfRule type="expression" dxfId="357" priority="371" stopIfTrue="1">
      <formula>AA15="ok"</formula>
    </cfRule>
    <cfRule type="expression" dxfId="356" priority="372" stopIfTrue="1">
      <formula>AA15=""</formula>
    </cfRule>
  </conditionalFormatting>
  <conditionalFormatting sqref="F21">
    <cfRule type="expression" dxfId="355" priority="369" stopIfTrue="1">
      <formula>U21="ok"</formula>
    </cfRule>
    <cfRule type="expression" dxfId="354" priority="370" stopIfTrue="1">
      <formula>U21=""</formula>
    </cfRule>
  </conditionalFormatting>
  <conditionalFormatting sqref="H21">
    <cfRule type="expression" dxfId="353" priority="367" stopIfTrue="1">
      <formula>W21="ok"</formula>
    </cfRule>
    <cfRule type="expression" dxfId="352" priority="368" stopIfTrue="1">
      <formula>W21=""</formula>
    </cfRule>
  </conditionalFormatting>
  <conditionalFormatting sqref="M22:N22">
    <cfRule type="expression" dxfId="351" priority="365" stopIfTrue="1">
      <formula>AB22="ok"</formula>
    </cfRule>
    <cfRule type="expression" dxfId="350" priority="366" stopIfTrue="1">
      <formula>AB22=""</formula>
    </cfRule>
  </conditionalFormatting>
  <conditionalFormatting sqref="I22:L22">
    <cfRule type="expression" dxfId="349" priority="363" stopIfTrue="1">
      <formula>X22="ok"</formula>
    </cfRule>
    <cfRule type="expression" dxfId="348" priority="364" stopIfTrue="1">
      <formula>X22=""</formula>
    </cfRule>
  </conditionalFormatting>
  <conditionalFormatting sqref="G22">
    <cfRule type="expression" dxfId="347" priority="359" stopIfTrue="1">
      <formula>V22="ok"</formula>
    </cfRule>
    <cfRule type="expression" dxfId="346" priority="360" stopIfTrue="1">
      <formula>V22=""</formula>
    </cfRule>
  </conditionalFormatting>
  <conditionalFormatting sqref="H22">
    <cfRule type="expression" dxfId="345" priority="361" stopIfTrue="1">
      <formula>W22="ok"</formula>
    </cfRule>
    <cfRule type="expression" dxfId="344" priority="362" stopIfTrue="1">
      <formula>W22=""</formula>
    </cfRule>
  </conditionalFormatting>
  <conditionalFormatting sqref="D22:E22">
    <cfRule type="expression" dxfId="343" priority="353" stopIfTrue="1">
      <formula>S22="ok"</formula>
    </cfRule>
    <cfRule type="expression" dxfId="342" priority="354" stopIfTrue="1">
      <formula>S22=""</formula>
    </cfRule>
  </conditionalFormatting>
  <conditionalFormatting sqref="C22">
    <cfRule type="expression" dxfId="341" priority="355" stopIfTrue="1">
      <formula>R22="ok"</formula>
    </cfRule>
    <cfRule type="expression" dxfId="340" priority="356" stopIfTrue="1">
      <formula>R22=""</formula>
    </cfRule>
  </conditionalFormatting>
  <conditionalFormatting sqref="F22">
    <cfRule type="expression" dxfId="339" priority="357" stopIfTrue="1">
      <formula>U22="ok"</formula>
    </cfRule>
    <cfRule type="expression" dxfId="338" priority="358" stopIfTrue="1">
      <formula>U22=""</formula>
    </cfRule>
  </conditionalFormatting>
  <conditionalFormatting sqref="P22">
    <cfRule type="expression" dxfId="337" priority="349" stopIfTrue="1">
      <formula>AE22="ok"</formula>
    </cfRule>
    <cfRule type="expression" dxfId="336" priority="350" stopIfTrue="1">
      <formula>AE22=""</formula>
    </cfRule>
  </conditionalFormatting>
  <conditionalFormatting sqref="O22">
    <cfRule type="expression" dxfId="335" priority="351" stopIfTrue="1">
      <formula>AD22="ok"</formula>
    </cfRule>
    <cfRule type="expression" dxfId="334" priority="352" stopIfTrue="1">
      <formula>AD22=""</formula>
    </cfRule>
  </conditionalFormatting>
  <conditionalFormatting sqref="M23:N26">
    <cfRule type="expression" dxfId="333" priority="339" stopIfTrue="1">
      <formula>AB23="ok"</formula>
    </cfRule>
    <cfRule type="expression" dxfId="332" priority="340" stopIfTrue="1">
      <formula>AB23=""</formula>
    </cfRule>
  </conditionalFormatting>
  <conditionalFormatting sqref="I23:L26">
    <cfRule type="expression" dxfId="331" priority="337" stopIfTrue="1">
      <formula>X23="ok"</formula>
    </cfRule>
    <cfRule type="expression" dxfId="330" priority="338" stopIfTrue="1">
      <formula>X23=""</formula>
    </cfRule>
  </conditionalFormatting>
  <conditionalFormatting sqref="P23:P26">
    <cfRule type="expression" dxfId="329" priority="341" stopIfTrue="1">
      <formula>AE23="ok"</formula>
    </cfRule>
    <cfRule type="expression" dxfId="328" priority="342" stopIfTrue="1">
      <formula>AE23=""</formula>
    </cfRule>
  </conditionalFormatting>
  <conditionalFormatting sqref="O23:O26">
    <cfRule type="expression" dxfId="327" priority="343" stopIfTrue="1">
      <formula>AD23="ok"</formula>
    </cfRule>
    <cfRule type="expression" dxfId="326" priority="344" stopIfTrue="1">
      <formula>AD23=""</formula>
    </cfRule>
  </conditionalFormatting>
  <conditionalFormatting sqref="C23 C25:C26">
    <cfRule type="expression" dxfId="325" priority="345" stopIfTrue="1">
      <formula>R23="ok"</formula>
    </cfRule>
    <cfRule type="expression" dxfId="324" priority="346" stopIfTrue="1">
      <formula>R23=""</formula>
    </cfRule>
  </conditionalFormatting>
  <conditionalFormatting sqref="G23:G26">
    <cfRule type="expression" dxfId="323" priority="333" stopIfTrue="1">
      <formula>V23="ok"</formula>
    </cfRule>
    <cfRule type="expression" dxfId="322" priority="334" stopIfTrue="1">
      <formula>V23=""</formula>
    </cfRule>
  </conditionalFormatting>
  <conditionalFormatting sqref="H23:H26">
    <cfRule type="expression" dxfId="321" priority="335" stopIfTrue="1">
      <formula>W23="ok"</formula>
    </cfRule>
    <cfRule type="expression" dxfId="320" priority="336" stopIfTrue="1">
      <formula>W23=""</formula>
    </cfRule>
  </conditionalFormatting>
  <conditionalFormatting sqref="F23:F26">
    <cfRule type="expression" dxfId="319" priority="347" stopIfTrue="1">
      <formula>U23="ok"</formula>
    </cfRule>
    <cfRule type="expression" dxfId="318" priority="348" stopIfTrue="1">
      <formula>U23=""</formula>
    </cfRule>
  </conditionalFormatting>
  <conditionalFormatting sqref="C24">
    <cfRule type="expression" dxfId="317" priority="331" stopIfTrue="1">
      <formula>R24="ok"</formula>
    </cfRule>
    <cfRule type="expression" dxfId="316" priority="332" stopIfTrue="1">
      <formula>R24=""</formula>
    </cfRule>
  </conditionalFormatting>
  <conditionalFormatting sqref="M27:N30">
    <cfRule type="expression" dxfId="315" priority="321" stopIfTrue="1">
      <formula>AB27="ok"</formula>
    </cfRule>
    <cfRule type="expression" dxfId="314" priority="322" stopIfTrue="1">
      <formula>AB27=""</formula>
    </cfRule>
  </conditionalFormatting>
  <conditionalFormatting sqref="I27:L30">
    <cfRule type="expression" dxfId="313" priority="319" stopIfTrue="1">
      <formula>X27="ok"</formula>
    </cfRule>
    <cfRule type="expression" dxfId="312" priority="320" stopIfTrue="1">
      <formula>X27=""</formula>
    </cfRule>
  </conditionalFormatting>
  <conditionalFormatting sqref="P27:P30">
    <cfRule type="expression" dxfId="311" priority="323" stopIfTrue="1">
      <formula>AE27="ok"</formula>
    </cfRule>
    <cfRule type="expression" dxfId="310" priority="324" stopIfTrue="1">
      <formula>AE27=""</formula>
    </cfRule>
  </conditionalFormatting>
  <conditionalFormatting sqref="O27:O30">
    <cfRule type="expression" dxfId="309" priority="325" stopIfTrue="1">
      <formula>AD27="ok"</formula>
    </cfRule>
    <cfRule type="expression" dxfId="308" priority="326" stopIfTrue="1">
      <formula>AD27=""</formula>
    </cfRule>
  </conditionalFormatting>
  <conditionalFormatting sqref="G27:G30">
    <cfRule type="expression" dxfId="307" priority="315" stopIfTrue="1">
      <formula>V27="ok"</formula>
    </cfRule>
    <cfRule type="expression" dxfId="306" priority="316" stopIfTrue="1">
      <formula>V27=""</formula>
    </cfRule>
  </conditionalFormatting>
  <conditionalFormatting sqref="H27:H30">
    <cfRule type="expression" dxfId="305" priority="317" stopIfTrue="1">
      <formula>W27="ok"</formula>
    </cfRule>
    <cfRule type="expression" dxfId="304" priority="318" stopIfTrue="1">
      <formula>W27=""</formula>
    </cfRule>
  </conditionalFormatting>
  <conditionalFormatting sqref="F27:F30">
    <cfRule type="expression" dxfId="303" priority="327" stopIfTrue="1">
      <formula>U27="ok"</formula>
    </cfRule>
    <cfRule type="expression" dxfId="302" priority="328" stopIfTrue="1">
      <formula>U27=""</formula>
    </cfRule>
  </conditionalFormatting>
  <conditionalFormatting sqref="C27">
    <cfRule type="expression" dxfId="301" priority="313" stopIfTrue="1">
      <formula>R27="ok"</formula>
    </cfRule>
    <cfRule type="expression" dxfId="300" priority="314" stopIfTrue="1">
      <formula>R27=""</formula>
    </cfRule>
  </conditionalFormatting>
  <conditionalFormatting sqref="C28">
    <cfRule type="expression" dxfId="299" priority="309" stopIfTrue="1">
      <formula>R28="ok"</formula>
    </cfRule>
    <cfRule type="expression" dxfId="298" priority="310" stopIfTrue="1">
      <formula>R28=""</formula>
    </cfRule>
  </conditionalFormatting>
  <conditionalFormatting sqref="C29">
    <cfRule type="expression" dxfId="297" priority="305" stopIfTrue="1">
      <formula>R29="ok"</formula>
    </cfRule>
    <cfRule type="expression" dxfId="296" priority="306" stopIfTrue="1">
      <formula>R29=""</formula>
    </cfRule>
  </conditionalFormatting>
  <conditionalFormatting sqref="C30">
    <cfRule type="expression" dxfId="295" priority="301" stopIfTrue="1">
      <formula>R30="ok"</formula>
    </cfRule>
    <cfRule type="expression" dxfId="294" priority="302" stopIfTrue="1">
      <formula>R30=""</formula>
    </cfRule>
  </conditionalFormatting>
  <conditionalFormatting sqref="M31:N31">
    <cfRule type="expression" dxfId="293" priority="291" stopIfTrue="1">
      <formula>AB31="ok"</formula>
    </cfRule>
    <cfRule type="expression" dxfId="292" priority="292" stopIfTrue="1">
      <formula>AB31=""</formula>
    </cfRule>
  </conditionalFormatting>
  <conditionalFormatting sqref="I31:L31">
    <cfRule type="expression" dxfId="291" priority="289" stopIfTrue="1">
      <formula>X31="ok"</formula>
    </cfRule>
    <cfRule type="expression" dxfId="290" priority="290" stopIfTrue="1">
      <formula>X31=""</formula>
    </cfRule>
  </conditionalFormatting>
  <conditionalFormatting sqref="P31">
    <cfRule type="expression" dxfId="289" priority="293" stopIfTrue="1">
      <formula>AE31="ok"</formula>
    </cfRule>
    <cfRule type="expression" dxfId="288" priority="294" stopIfTrue="1">
      <formula>AE31=""</formula>
    </cfRule>
  </conditionalFormatting>
  <conditionalFormatting sqref="O31">
    <cfRule type="expression" dxfId="287" priority="295" stopIfTrue="1">
      <formula>AD31="ok"</formula>
    </cfRule>
    <cfRule type="expression" dxfId="286" priority="296" stopIfTrue="1">
      <formula>AD31=""</formula>
    </cfRule>
  </conditionalFormatting>
  <conditionalFormatting sqref="G31">
    <cfRule type="expression" dxfId="285" priority="285" stopIfTrue="1">
      <formula>V31="ok"</formula>
    </cfRule>
    <cfRule type="expression" dxfId="284" priority="286" stopIfTrue="1">
      <formula>V31=""</formula>
    </cfRule>
  </conditionalFormatting>
  <conditionalFormatting sqref="H31">
    <cfRule type="expression" dxfId="283" priority="287" stopIfTrue="1">
      <formula>W31="ok"</formula>
    </cfRule>
    <cfRule type="expression" dxfId="282" priority="288" stopIfTrue="1">
      <formula>W31=""</formula>
    </cfRule>
  </conditionalFormatting>
  <conditionalFormatting sqref="F31">
    <cfRule type="expression" dxfId="281" priority="297" stopIfTrue="1">
      <formula>U31="ok"</formula>
    </cfRule>
    <cfRule type="expression" dxfId="280" priority="298" stopIfTrue="1">
      <formula>U31=""</formula>
    </cfRule>
  </conditionalFormatting>
  <conditionalFormatting sqref="C31">
    <cfRule type="expression" dxfId="279" priority="283" stopIfTrue="1">
      <formula>R31="ok"</formula>
    </cfRule>
    <cfRule type="expression" dxfId="278" priority="284" stopIfTrue="1">
      <formula>R31=""</formula>
    </cfRule>
  </conditionalFormatting>
  <conditionalFormatting sqref="M32:N32">
    <cfRule type="expression" dxfId="277" priority="275" stopIfTrue="1">
      <formula>AB32="ok"</formula>
    </cfRule>
    <cfRule type="expression" dxfId="276" priority="276" stopIfTrue="1">
      <formula>AB32=""</formula>
    </cfRule>
  </conditionalFormatting>
  <conditionalFormatting sqref="I32:L32">
    <cfRule type="expression" dxfId="275" priority="273" stopIfTrue="1">
      <formula>X32="ok"</formula>
    </cfRule>
    <cfRule type="expression" dxfId="274" priority="274" stopIfTrue="1">
      <formula>X32=""</formula>
    </cfRule>
  </conditionalFormatting>
  <conditionalFormatting sqref="P32">
    <cfRule type="expression" dxfId="273" priority="277" stopIfTrue="1">
      <formula>AE32="ok"</formula>
    </cfRule>
    <cfRule type="expression" dxfId="272" priority="278" stopIfTrue="1">
      <formula>AE32=""</formula>
    </cfRule>
  </conditionalFormatting>
  <conditionalFormatting sqref="O32">
    <cfRule type="expression" dxfId="271" priority="279" stopIfTrue="1">
      <formula>AD32="ok"</formula>
    </cfRule>
    <cfRule type="expression" dxfId="270" priority="280" stopIfTrue="1">
      <formula>AD32=""</formula>
    </cfRule>
  </conditionalFormatting>
  <conditionalFormatting sqref="G32">
    <cfRule type="expression" dxfId="269" priority="269" stopIfTrue="1">
      <formula>V32="ok"</formula>
    </cfRule>
    <cfRule type="expression" dxfId="268" priority="270" stopIfTrue="1">
      <formula>V32=""</formula>
    </cfRule>
  </conditionalFormatting>
  <conditionalFormatting sqref="H32">
    <cfRule type="expression" dxfId="267" priority="271" stopIfTrue="1">
      <formula>W32="ok"</formula>
    </cfRule>
    <cfRule type="expression" dxfId="266" priority="272" stopIfTrue="1">
      <formula>W32=""</formula>
    </cfRule>
  </conditionalFormatting>
  <conditionalFormatting sqref="C32">
    <cfRule type="expression" dxfId="265" priority="267" stopIfTrue="1">
      <formula>R32="ok"</formula>
    </cfRule>
    <cfRule type="expression" dxfId="264" priority="268" stopIfTrue="1">
      <formula>R32=""</formula>
    </cfRule>
  </conditionalFormatting>
  <conditionalFormatting sqref="M33:N33">
    <cfRule type="expression" dxfId="263" priority="257" stopIfTrue="1">
      <formula>AB33="ok"</formula>
    </cfRule>
    <cfRule type="expression" dxfId="262" priority="258" stopIfTrue="1">
      <formula>AB33=""</formula>
    </cfRule>
  </conditionalFormatting>
  <conditionalFormatting sqref="I33:L33">
    <cfRule type="expression" dxfId="261" priority="255" stopIfTrue="1">
      <formula>X33="ok"</formula>
    </cfRule>
    <cfRule type="expression" dxfId="260" priority="256" stopIfTrue="1">
      <formula>X33=""</formula>
    </cfRule>
  </conditionalFormatting>
  <conditionalFormatting sqref="P33">
    <cfRule type="expression" dxfId="259" priority="259" stopIfTrue="1">
      <formula>AE33="ok"</formula>
    </cfRule>
    <cfRule type="expression" dxfId="258" priority="260" stopIfTrue="1">
      <formula>AE33=""</formula>
    </cfRule>
  </conditionalFormatting>
  <conditionalFormatting sqref="O33">
    <cfRule type="expression" dxfId="257" priority="261" stopIfTrue="1">
      <formula>AD33="ok"</formula>
    </cfRule>
    <cfRule type="expression" dxfId="256" priority="262" stopIfTrue="1">
      <formula>AD33=""</formula>
    </cfRule>
  </conditionalFormatting>
  <conditionalFormatting sqref="C33">
    <cfRule type="expression" dxfId="255" priority="263" stopIfTrue="1">
      <formula>R33="ok"</formula>
    </cfRule>
    <cfRule type="expression" dxfId="254" priority="264" stopIfTrue="1">
      <formula>R33=""</formula>
    </cfRule>
  </conditionalFormatting>
  <conditionalFormatting sqref="G33">
    <cfRule type="expression" dxfId="253" priority="251" stopIfTrue="1">
      <formula>V33="ok"</formula>
    </cfRule>
    <cfRule type="expression" dxfId="252" priority="252" stopIfTrue="1">
      <formula>V33=""</formula>
    </cfRule>
  </conditionalFormatting>
  <conditionalFormatting sqref="H33">
    <cfRule type="expression" dxfId="251" priority="253" stopIfTrue="1">
      <formula>W33="ok"</formula>
    </cfRule>
    <cfRule type="expression" dxfId="250" priority="254" stopIfTrue="1">
      <formula>W33=""</formula>
    </cfRule>
  </conditionalFormatting>
  <conditionalFormatting sqref="F32">
    <cfRule type="expression" dxfId="249" priority="249" stopIfTrue="1">
      <formula>U32="ok"</formula>
    </cfRule>
    <cfRule type="expression" dxfId="248" priority="250" stopIfTrue="1">
      <formula>U32=""</formula>
    </cfRule>
  </conditionalFormatting>
  <conditionalFormatting sqref="F33">
    <cfRule type="expression" dxfId="247" priority="247" stopIfTrue="1">
      <formula>U33="ok"</formula>
    </cfRule>
    <cfRule type="expression" dxfId="246" priority="248" stopIfTrue="1">
      <formula>U33=""</formula>
    </cfRule>
  </conditionalFormatting>
  <conditionalFormatting sqref="F32:F33">
    <cfRule type="expression" dxfId="245" priority="245" stopIfTrue="1">
      <formula>U32="ok"</formula>
    </cfRule>
    <cfRule type="expression" dxfId="244" priority="246" stopIfTrue="1">
      <formula>U32=""</formula>
    </cfRule>
  </conditionalFormatting>
  <conditionalFormatting sqref="M34:N34 D34:E34">
    <cfRule type="expression" dxfId="243" priority="237" stopIfTrue="1">
      <formula>S34="ok"</formula>
    </cfRule>
    <cfRule type="expression" dxfId="242" priority="238" stopIfTrue="1">
      <formula>S34=""</formula>
    </cfRule>
  </conditionalFormatting>
  <conditionalFormatting sqref="I34:L34">
    <cfRule type="expression" dxfId="241" priority="235" stopIfTrue="1">
      <formula>X34="ok"</formula>
    </cfRule>
    <cfRule type="expression" dxfId="240" priority="236" stopIfTrue="1">
      <formula>X34=""</formula>
    </cfRule>
  </conditionalFormatting>
  <conditionalFormatting sqref="P34">
    <cfRule type="expression" dxfId="239" priority="239" stopIfTrue="1">
      <formula>AE34="ok"</formula>
    </cfRule>
    <cfRule type="expression" dxfId="238" priority="240" stopIfTrue="1">
      <formula>AE34=""</formula>
    </cfRule>
  </conditionalFormatting>
  <conditionalFormatting sqref="O34">
    <cfRule type="expression" dxfId="237" priority="241" stopIfTrue="1">
      <formula>AD34="ok"</formula>
    </cfRule>
    <cfRule type="expression" dxfId="236" priority="242" stopIfTrue="1">
      <formula>AD34=""</formula>
    </cfRule>
  </conditionalFormatting>
  <conditionalFormatting sqref="C34">
    <cfRule type="expression" dxfId="235" priority="243" stopIfTrue="1">
      <formula>R34="ok"</formula>
    </cfRule>
    <cfRule type="expression" dxfId="234" priority="244" stopIfTrue="1">
      <formula>R34=""</formula>
    </cfRule>
  </conditionalFormatting>
  <conditionalFormatting sqref="G34">
    <cfRule type="expression" dxfId="233" priority="231" stopIfTrue="1">
      <formula>V34="ok"</formula>
    </cfRule>
    <cfRule type="expression" dxfId="232" priority="232" stopIfTrue="1">
      <formula>V34=""</formula>
    </cfRule>
  </conditionalFormatting>
  <conditionalFormatting sqref="H34">
    <cfRule type="expression" dxfId="231" priority="233" stopIfTrue="1">
      <formula>W34="ok"</formula>
    </cfRule>
    <cfRule type="expression" dxfId="230" priority="234" stopIfTrue="1">
      <formula>W34=""</formula>
    </cfRule>
  </conditionalFormatting>
  <conditionalFormatting sqref="M35:N38 D35:E38">
    <cfRule type="expression" dxfId="229" priority="223" stopIfTrue="1">
      <formula>S35="ok"</formula>
    </cfRule>
    <cfRule type="expression" dxfId="228" priority="224" stopIfTrue="1">
      <formula>S35=""</formula>
    </cfRule>
  </conditionalFormatting>
  <conditionalFormatting sqref="I35:L38">
    <cfRule type="expression" dxfId="227" priority="221" stopIfTrue="1">
      <formula>X35="ok"</formula>
    </cfRule>
    <cfRule type="expression" dxfId="226" priority="222" stopIfTrue="1">
      <formula>X35=""</formula>
    </cfRule>
  </conditionalFormatting>
  <conditionalFormatting sqref="P35:P38">
    <cfRule type="expression" dxfId="225" priority="225" stopIfTrue="1">
      <formula>AE35="ok"</formula>
    </cfRule>
    <cfRule type="expression" dxfId="224" priority="226" stopIfTrue="1">
      <formula>AE35=""</formula>
    </cfRule>
  </conditionalFormatting>
  <conditionalFormatting sqref="O35:O38">
    <cfRule type="expression" dxfId="223" priority="227" stopIfTrue="1">
      <formula>AD35="ok"</formula>
    </cfRule>
    <cfRule type="expression" dxfId="222" priority="228" stopIfTrue="1">
      <formula>AD35=""</formula>
    </cfRule>
  </conditionalFormatting>
  <conditionalFormatting sqref="C35:C38">
    <cfRule type="expression" dxfId="221" priority="229" stopIfTrue="1">
      <formula>R35="ok"</formula>
    </cfRule>
    <cfRule type="expression" dxfId="220" priority="230" stopIfTrue="1">
      <formula>R35=""</formula>
    </cfRule>
  </conditionalFormatting>
  <conditionalFormatting sqref="G35:G38">
    <cfRule type="expression" dxfId="219" priority="217" stopIfTrue="1">
      <formula>V35="ok"</formula>
    </cfRule>
    <cfRule type="expression" dxfId="218" priority="218" stopIfTrue="1">
      <formula>V35=""</formula>
    </cfRule>
  </conditionalFormatting>
  <conditionalFormatting sqref="H35:H38">
    <cfRule type="expression" dxfId="217" priority="219" stopIfTrue="1">
      <formula>W35="ok"</formula>
    </cfRule>
    <cfRule type="expression" dxfId="216" priority="220" stopIfTrue="1">
      <formula>W35=""</formula>
    </cfRule>
  </conditionalFormatting>
  <conditionalFormatting sqref="M39:N39">
    <cfRule type="expression" dxfId="215" priority="209" stopIfTrue="1">
      <formula>AB39="ok"</formula>
    </cfRule>
    <cfRule type="expression" dxfId="214" priority="210" stopIfTrue="1">
      <formula>AB39=""</formula>
    </cfRule>
  </conditionalFormatting>
  <conditionalFormatting sqref="I39:L39">
    <cfRule type="expression" dxfId="213" priority="207" stopIfTrue="1">
      <formula>X39="ok"</formula>
    </cfRule>
    <cfRule type="expression" dxfId="212" priority="208" stopIfTrue="1">
      <formula>X39=""</formula>
    </cfRule>
  </conditionalFormatting>
  <conditionalFormatting sqref="P39">
    <cfRule type="expression" dxfId="211" priority="211" stopIfTrue="1">
      <formula>AE39="ok"</formula>
    </cfRule>
    <cfRule type="expression" dxfId="210" priority="212" stopIfTrue="1">
      <formula>AE39=""</formula>
    </cfRule>
  </conditionalFormatting>
  <conditionalFormatting sqref="O39">
    <cfRule type="expression" dxfId="209" priority="213" stopIfTrue="1">
      <formula>AD39="ok"</formula>
    </cfRule>
    <cfRule type="expression" dxfId="208" priority="214" stopIfTrue="1">
      <formula>AD39=""</formula>
    </cfRule>
  </conditionalFormatting>
  <conditionalFormatting sqref="C39">
    <cfRule type="expression" dxfId="207" priority="215" stopIfTrue="1">
      <formula>R39="ok"</formula>
    </cfRule>
    <cfRule type="expression" dxfId="206" priority="216" stopIfTrue="1">
      <formula>R39=""</formula>
    </cfRule>
  </conditionalFormatting>
  <conditionalFormatting sqref="G39">
    <cfRule type="expression" dxfId="205" priority="203" stopIfTrue="1">
      <formula>V39="ok"</formula>
    </cfRule>
    <cfRule type="expression" dxfId="204" priority="204" stopIfTrue="1">
      <formula>V39=""</formula>
    </cfRule>
  </conditionalFormatting>
  <conditionalFormatting sqref="H39">
    <cfRule type="expression" dxfId="203" priority="205" stopIfTrue="1">
      <formula>W39="ok"</formula>
    </cfRule>
    <cfRule type="expression" dxfId="202" priority="206" stopIfTrue="1">
      <formula>W39=""</formula>
    </cfRule>
  </conditionalFormatting>
  <conditionalFormatting sqref="M40:N40 D40:E40">
    <cfRule type="expression" dxfId="201" priority="195" stopIfTrue="1">
      <formula>S40="ok"</formula>
    </cfRule>
    <cfRule type="expression" dxfId="200" priority="196" stopIfTrue="1">
      <formula>S40=""</formula>
    </cfRule>
  </conditionalFormatting>
  <conditionalFormatting sqref="I40:L40">
    <cfRule type="expression" dxfId="199" priority="193" stopIfTrue="1">
      <formula>X40="ok"</formula>
    </cfRule>
    <cfRule type="expression" dxfId="198" priority="194" stopIfTrue="1">
      <formula>X40=""</formula>
    </cfRule>
  </conditionalFormatting>
  <conditionalFormatting sqref="P40">
    <cfRule type="expression" dxfId="197" priority="197" stopIfTrue="1">
      <formula>AE40="ok"</formula>
    </cfRule>
    <cfRule type="expression" dxfId="196" priority="198" stopIfTrue="1">
      <formula>AE40=""</formula>
    </cfRule>
  </conditionalFormatting>
  <conditionalFormatting sqref="O40">
    <cfRule type="expression" dxfId="195" priority="199" stopIfTrue="1">
      <formula>AD40="ok"</formula>
    </cfRule>
    <cfRule type="expression" dxfId="194" priority="200" stopIfTrue="1">
      <formula>AD40=""</formula>
    </cfRule>
  </conditionalFormatting>
  <conditionalFormatting sqref="C40">
    <cfRule type="expression" dxfId="193" priority="201" stopIfTrue="1">
      <formula>R40="ok"</formula>
    </cfRule>
    <cfRule type="expression" dxfId="192" priority="202" stopIfTrue="1">
      <formula>R40=""</formula>
    </cfRule>
  </conditionalFormatting>
  <conditionalFormatting sqref="G40">
    <cfRule type="expression" dxfId="191" priority="189" stopIfTrue="1">
      <formula>V40="ok"</formula>
    </cfRule>
    <cfRule type="expression" dxfId="190" priority="190" stopIfTrue="1">
      <formula>V40=""</formula>
    </cfRule>
  </conditionalFormatting>
  <conditionalFormatting sqref="H40">
    <cfRule type="expression" dxfId="189" priority="191" stopIfTrue="1">
      <formula>W40="ok"</formula>
    </cfRule>
    <cfRule type="expression" dxfId="188" priority="192" stopIfTrue="1">
      <formula>W40=""</formula>
    </cfRule>
  </conditionalFormatting>
  <conditionalFormatting sqref="F35 F38">
    <cfRule type="expression" dxfId="187" priority="187" stopIfTrue="1">
      <formula>U35="ok"</formula>
    </cfRule>
    <cfRule type="expression" dxfId="186" priority="188" stopIfTrue="1">
      <formula>U35=""</formula>
    </cfRule>
  </conditionalFormatting>
  <conditionalFormatting sqref="F36 F39">
    <cfRule type="expression" dxfId="185" priority="185" stopIfTrue="1">
      <formula>U36="ok"</formula>
    </cfRule>
    <cfRule type="expression" dxfId="184" priority="186" stopIfTrue="1">
      <formula>U36=""</formula>
    </cfRule>
  </conditionalFormatting>
  <conditionalFormatting sqref="F34:F40">
    <cfRule type="expression" dxfId="183" priority="183" stopIfTrue="1">
      <formula>U34="ok"</formula>
    </cfRule>
    <cfRule type="expression" dxfId="182" priority="184" stopIfTrue="1">
      <formula>U34=""</formula>
    </cfRule>
  </conditionalFormatting>
  <conditionalFormatting sqref="M41:N44 D41:E44">
    <cfRule type="expression" dxfId="181" priority="175" stopIfTrue="1">
      <formula>S41="ok"</formula>
    </cfRule>
    <cfRule type="expression" dxfId="180" priority="176" stopIfTrue="1">
      <formula>S41=""</formula>
    </cfRule>
  </conditionalFormatting>
  <conditionalFormatting sqref="I41:L44">
    <cfRule type="expression" dxfId="179" priority="173" stopIfTrue="1">
      <formula>X41="ok"</formula>
    </cfRule>
    <cfRule type="expression" dxfId="178" priority="174" stopIfTrue="1">
      <formula>X41=""</formula>
    </cfRule>
  </conditionalFormatting>
  <conditionalFormatting sqref="P41:P44">
    <cfRule type="expression" dxfId="177" priority="177" stopIfTrue="1">
      <formula>AE41="ok"</formula>
    </cfRule>
    <cfRule type="expression" dxfId="176" priority="178" stopIfTrue="1">
      <formula>AE41=""</formula>
    </cfRule>
  </conditionalFormatting>
  <conditionalFormatting sqref="O41:O44">
    <cfRule type="expression" dxfId="175" priority="179" stopIfTrue="1">
      <formula>AD41="ok"</formula>
    </cfRule>
    <cfRule type="expression" dxfId="174" priority="180" stopIfTrue="1">
      <formula>AD41=""</formula>
    </cfRule>
  </conditionalFormatting>
  <conditionalFormatting sqref="C41:C44">
    <cfRule type="expression" dxfId="173" priority="181" stopIfTrue="1">
      <formula>R41="ok"</formula>
    </cfRule>
    <cfRule type="expression" dxfId="172" priority="182" stopIfTrue="1">
      <formula>R41=""</formula>
    </cfRule>
  </conditionalFormatting>
  <conditionalFormatting sqref="G41:G44">
    <cfRule type="expression" dxfId="171" priority="169" stopIfTrue="1">
      <formula>V41="ok"</formula>
    </cfRule>
    <cfRule type="expression" dxfId="170" priority="170" stopIfTrue="1">
      <formula>V41=""</formula>
    </cfRule>
  </conditionalFormatting>
  <conditionalFormatting sqref="H41:H44">
    <cfRule type="expression" dxfId="169" priority="171" stopIfTrue="1">
      <formula>W41="ok"</formula>
    </cfRule>
    <cfRule type="expression" dxfId="168" priority="172" stopIfTrue="1">
      <formula>W41=""</formula>
    </cfRule>
  </conditionalFormatting>
  <conditionalFormatting sqref="F41 F44">
    <cfRule type="expression" dxfId="167" priority="167" stopIfTrue="1">
      <formula>U41="ok"</formula>
    </cfRule>
    <cfRule type="expression" dxfId="166" priority="168" stopIfTrue="1">
      <formula>U41=""</formula>
    </cfRule>
  </conditionalFormatting>
  <conditionalFormatting sqref="F42">
    <cfRule type="expression" dxfId="165" priority="165" stopIfTrue="1">
      <formula>U42="ok"</formula>
    </cfRule>
    <cfRule type="expression" dxfId="164" priority="166" stopIfTrue="1">
      <formula>U42=""</formula>
    </cfRule>
  </conditionalFormatting>
  <conditionalFormatting sqref="F41:F44">
    <cfRule type="expression" dxfId="163" priority="163" stopIfTrue="1">
      <formula>U41="ok"</formula>
    </cfRule>
    <cfRule type="expression" dxfId="162" priority="164" stopIfTrue="1">
      <formula>U41=""</formula>
    </cfRule>
  </conditionalFormatting>
  <conditionalFormatting sqref="M48:N51">
    <cfRule type="expression" dxfId="161" priority="155" stopIfTrue="1">
      <formula>AB48="ok"</formula>
    </cfRule>
    <cfRule type="expression" dxfId="160" priority="156" stopIfTrue="1">
      <formula>AB48=""</formula>
    </cfRule>
  </conditionalFormatting>
  <conditionalFormatting sqref="I48:L51">
    <cfRule type="expression" dxfId="159" priority="153" stopIfTrue="1">
      <formula>X48="ok"</formula>
    </cfRule>
    <cfRule type="expression" dxfId="158" priority="154" stopIfTrue="1">
      <formula>X48=""</formula>
    </cfRule>
  </conditionalFormatting>
  <conditionalFormatting sqref="P48:P51">
    <cfRule type="expression" dxfId="157" priority="157" stopIfTrue="1">
      <formula>AE48="ok"</formula>
    </cfRule>
    <cfRule type="expression" dxfId="156" priority="158" stopIfTrue="1">
      <formula>AE48=""</formula>
    </cfRule>
  </conditionalFormatting>
  <conditionalFormatting sqref="O48:O51">
    <cfRule type="expression" dxfId="155" priority="159" stopIfTrue="1">
      <formula>AD48="ok"</formula>
    </cfRule>
    <cfRule type="expression" dxfId="154" priority="160" stopIfTrue="1">
      <formula>AD48=""</formula>
    </cfRule>
  </conditionalFormatting>
  <conditionalFormatting sqref="C48:C51">
    <cfRule type="expression" dxfId="153" priority="161" stopIfTrue="1">
      <formula>R48="ok"</formula>
    </cfRule>
    <cfRule type="expression" dxfId="152" priority="162" stopIfTrue="1">
      <formula>R48=""</formula>
    </cfRule>
  </conditionalFormatting>
  <conditionalFormatting sqref="G48:G51">
    <cfRule type="expression" dxfId="151" priority="149" stopIfTrue="1">
      <formula>V48="ok"</formula>
    </cfRule>
    <cfRule type="expression" dxfId="150" priority="150" stopIfTrue="1">
      <formula>V48=""</formula>
    </cfRule>
  </conditionalFormatting>
  <conditionalFormatting sqref="H48:H51">
    <cfRule type="expression" dxfId="149" priority="151" stopIfTrue="1">
      <formula>W48="ok"</formula>
    </cfRule>
    <cfRule type="expression" dxfId="148" priority="152" stopIfTrue="1">
      <formula>W48=""</formula>
    </cfRule>
  </conditionalFormatting>
  <conditionalFormatting sqref="M45:N45 D45:E45">
    <cfRule type="expression" dxfId="147" priority="141" stopIfTrue="1">
      <formula>S45="ok"</formula>
    </cfRule>
    <cfRule type="expression" dxfId="146" priority="142" stopIfTrue="1">
      <formula>S45=""</formula>
    </cfRule>
  </conditionalFormatting>
  <conditionalFormatting sqref="I45:L45">
    <cfRule type="expression" dxfId="145" priority="139" stopIfTrue="1">
      <formula>X45="ok"</formula>
    </cfRule>
    <cfRule type="expression" dxfId="144" priority="140" stopIfTrue="1">
      <formula>X45=""</formula>
    </cfRule>
  </conditionalFormatting>
  <conditionalFormatting sqref="P45">
    <cfRule type="expression" dxfId="143" priority="143" stopIfTrue="1">
      <formula>AE45="ok"</formula>
    </cfRule>
    <cfRule type="expression" dxfId="142" priority="144" stopIfTrue="1">
      <formula>AE45=""</formula>
    </cfRule>
  </conditionalFormatting>
  <conditionalFormatting sqref="O45">
    <cfRule type="expression" dxfId="141" priority="145" stopIfTrue="1">
      <formula>AD45="ok"</formula>
    </cfRule>
    <cfRule type="expression" dxfId="140" priority="146" stopIfTrue="1">
      <formula>AD45=""</formula>
    </cfRule>
  </conditionalFormatting>
  <conditionalFormatting sqref="C45">
    <cfRule type="expression" dxfId="139" priority="147" stopIfTrue="1">
      <formula>R45="ok"</formula>
    </cfRule>
    <cfRule type="expression" dxfId="138" priority="148" stopIfTrue="1">
      <formula>R45=""</formula>
    </cfRule>
  </conditionalFormatting>
  <conditionalFormatting sqref="G45">
    <cfRule type="expression" dxfId="137" priority="135" stopIfTrue="1">
      <formula>V45="ok"</formula>
    </cfRule>
    <cfRule type="expression" dxfId="136" priority="136" stopIfTrue="1">
      <formula>V45=""</formula>
    </cfRule>
  </conditionalFormatting>
  <conditionalFormatting sqref="H45">
    <cfRule type="expression" dxfId="135" priority="137" stopIfTrue="1">
      <formula>W45="ok"</formula>
    </cfRule>
    <cfRule type="expression" dxfId="134" priority="138" stopIfTrue="1">
      <formula>W45=""</formula>
    </cfRule>
  </conditionalFormatting>
  <conditionalFormatting sqref="M46:N46 D46:E46">
    <cfRule type="expression" dxfId="133" priority="127" stopIfTrue="1">
      <formula>S46="ok"</formula>
    </cfRule>
    <cfRule type="expression" dxfId="132" priority="128" stopIfTrue="1">
      <formula>S46=""</formula>
    </cfRule>
  </conditionalFormatting>
  <conditionalFormatting sqref="I46:L46">
    <cfRule type="expression" dxfId="131" priority="125" stopIfTrue="1">
      <formula>X46="ok"</formula>
    </cfRule>
    <cfRule type="expression" dxfId="130" priority="126" stopIfTrue="1">
      <formula>X46=""</formula>
    </cfRule>
  </conditionalFormatting>
  <conditionalFormatting sqref="P46">
    <cfRule type="expression" dxfId="129" priority="129" stopIfTrue="1">
      <formula>AE46="ok"</formula>
    </cfRule>
    <cfRule type="expression" dxfId="128" priority="130" stopIfTrue="1">
      <formula>AE46=""</formula>
    </cfRule>
  </conditionalFormatting>
  <conditionalFormatting sqref="O46">
    <cfRule type="expression" dxfId="127" priority="131" stopIfTrue="1">
      <formula>AD46="ok"</formula>
    </cfRule>
    <cfRule type="expression" dxfId="126" priority="132" stopIfTrue="1">
      <formula>AD46=""</formula>
    </cfRule>
  </conditionalFormatting>
  <conditionalFormatting sqref="C46">
    <cfRule type="expression" dxfId="125" priority="133" stopIfTrue="1">
      <formula>R46="ok"</formula>
    </cfRule>
    <cfRule type="expression" dxfId="124" priority="134" stopIfTrue="1">
      <formula>R46=""</formula>
    </cfRule>
  </conditionalFormatting>
  <conditionalFormatting sqref="G46">
    <cfRule type="expression" dxfId="123" priority="121" stopIfTrue="1">
      <formula>V46="ok"</formula>
    </cfRule>
    <cfRule type="expression" dxfId="122" priority="122" stopIfTrue="1">
      <formula>V46=""</formula>
    </cfRule>
  </conditionalFormatting>
  <conditionalFormatting sqref="H46">
    <cfRule type="expression" dxfId="121" priority="123" stopIfTrue="1">
      <formula>W46="ok"</formula>
    </cfRule>
    <cfRule type="expression" dxfId="120" priority="124" stopIfTrue="1">
      <formula>W46=""</formula>
    </cfRule>
  </conditionalFormatting>
  <conditionalFormatting sqref="M47:N47">
    <cfRule type="expression" dxfId="119" priority="113" stopIfTrue="1">
      <formula>AB47="ok"</formula>
    </cfRule>
    <cfRule type="expression" dxfId="118" priority="114" stopIfTrue="1">
      <formula>AB47=""</formula>
    </cfRule>
  </conditionalFormatting>
  <conditionalFormatting sqref="I47:L47">
    <cfRule type="expression" dxfId="117" priority="111" stopIfTrue="1">
      <formula>X47="ok"</formula>
    </cfRule>
    <cfRule type="expression" dxfId="116" priority="112" stopIfTrue="1">
      <formula>X47=""</formula>
    </cfRule>
  </conditionalFormatting>
  <conditionalFormatting sqref="P47">
    <cfRule type="expression" dxfId="115" priority="115" stopIfTrue="1">
      <formula>AE47="ok"</formula>
    </cfRule>
    <cfRule type="expression" dxfId="114" priority="116" stopIfTrue="1">
      <formula>AE47=""</formula>
    </cfRule>
  </conditionalFormatting>
  <conditionalFormatting sqref="O47">
    <cfRule type="expression" dxfId="113" priority="117" stopIfTrue="1">
      <formula>AD47="ok"</formula>
    </cfRule>
    <cfRule type="expression" dxfId="112" priority="118" stopIfTrue="1">
      <formula>AD47=""</formula>
    </cfRule>
  </conditionalFormatting>
  <conditionalFormatting sqref="C47">
    <cfRule type="expression" dxfId="111" priority="119" stopIfTrue="1">
      <formula>R47="ok"</formula>
    </cfRule>
    <cfRule type="expression" dxfId="110" priority="120" stopIfTrue="1">
      <formula>R47=""</formula>
    </cfRule>
  </conditionalFormatting>
  <conditionalFormatting sqref="G47">
    <cfRule type="expression" dxfId="109" priority="107" stopIfTrue="1">
      <formula>V47="ok"</formula>
    </cfRule>
    <cfRule type="expression" dxfId="108" priority="108" stopIfTrue="1">
      <formula>V47=""</formula>
    </cfRule>
  </conditionalFormatting>
  <conditionalFormatting sqref="H47">
    <cfRule type="expression" dxfId="107" priority="109" stopIfTrue="1">
      <formula>W47="ok"</formula>
    </cfRule>
    <cfRule type="expression" dxfId="106" priority="110" stopIfTrue="1">
      <formula>W47=""</formula>
    </cfRule>
  </conditionalFormatting>
  <conditionalFormatting sqref="M52:N53 D52:E53">
    <cfRule type="expression" dxfId="105" priority="99" stopIfTrue="1">
      <formula>S52="ok"</formula>
    </cfRule>
    <cfRule type="expression" dxfId="104" priority="100" stopIfTrue="1">
      <formula>S52=""</formula>
    </cfRule>
  </conditionalFormatting>
  <conditionalFormatting sqref="I52:L53">
    <cfRule type="expression" dxfId="103" priority="97" stopIfTrue="1">
      <formula>X52="ok"</formula>
    </cfRule>
    <cfRule type="expression" dxfId="102" priority="98" stopIfTrue="1">
      <formula>X52=""</formula>
    </cfRule>
  </conditionalFormatting>
  <conditionalFormatting sqref="P52:P53">
    <cfRule type="expression" dxfId="101" priority="101" stopIfTrue="1">
      <formula>AE52="ok"</formula>
    </cfRule>
    <cfRule type="expression" dxfId="100" priority="102" stopIfTrue="1">
      <formula>AE52=""</formula>
    </cfRule>
  </conditionalFormatting>
  <conditionalFormatting sqref="O52:O53">
    <cfRule type="expression" dxfId="99" priority="103" stopIfTrue="1">
      <formula>AD52="ok"</formula>
    </cfRule>
    <cfRule type="expression" dxfId="98" priority="104" stopIfTrue="1">
      <formula>AD52=""</formula>
    </cfRule>
  </conditionalFormatting>
  <conditionalFormatting sqref="C52:C53">
    <cfRule type="expression" dxfId="97" priority="105" stopIfTrue="1">
      <formula>R52="ok"</formula>
    </cfRule>
    <cfRule type="expression" dxfId="96" priority="106" stopIfTrue="1">
      <formula>R52=""</formula>
    </cfRule>
  </conditionalFormatting>
  <conditionalFormatting sqref="G52:G53">
    <cfRule type="expression" dxfId="95" priority="93" stopIfTrue="1">
      <formula>V52="ok"</formula>
    </cfRule>
    <cfRule type="expression" dxfId="94" priority="94" stopIfTrue="1">
      <formula>V52=""</formula>
    </cfRule>
  </conditionalFormatting>
  <conditionalFormatting sqref="H52:H53">
    <cfRule type="expression" dxfId="93" priority="95" stopIfTrue="1">
      <formula>W52="ok"</formula>
    </cfRule>
    <cfRule type="expression" dxfId="92" priority="96" stopIfTrue="1">
      <formula>W52=""</formula>
    </cfRule>
  </conditionalFormatting>
  <conditionalFormatting sqref="M54:N55">
    <cfRule type="expression" dxfId="91" priority="83" stopIfTrue="1">
      <formula>AB54="ok"</formula>
    </cfRule>
    <cfRule type="expression" dxfId="90" priority="84" stopIfTrue="1">
      <formula>AB54=""</formula>
    </cfRule>
  </conditionalFormatting>
  <conditionalFormatting sqref="I54:L55">
    <cfRule type="expression" dxfId="89" priority="81" stopIfTrue="1">
      <formula>X54="ok"</formula>
    </cfRule>
    <cfRule type="expression" dxfId="88" priority="82" stopIfTrue="1">
      <formula>X54=""</formula>
    </cfRule>
  </conditionalFormatting>
  <conditionalFormatting sqref="P54:P55">
    <cfRule type="expression" dxfId="87" priority="85" stopIfTrue="1">
      <formula>AE54="ok"</formula>
    </cfRule>
    <cfRule type="expression" dxfId="86" priority="86" stopIfTrue="1">
      <formula>AE54=""</formula>
    </cfRule>
  </conditionalFormatting>
  <conditionalFormatting sqref="O54:O55">
    <cfRule type="expression" dxfId="85" priority="87" stopIfTrue="1">
      <formula>AD54="ok"</formula>
    </cfRule>
    <cfRule type="expression" dxfId="84" priority="88" stopIfTrue="1">
      <formula>AD54=""</formula>
    </cfRule>
  </conditionalFormatting>
  <conditionalFormatting sqref="C54:C55">
    <cfRule type="expression" dxfId="83" priority="89" stopIfTrue="1">
      <formula>R54="ok"</formula>
    </cfRule>
    <cfRule type="expression" dxfId="82" priority="90" stopIfTrue="1">
      <formula>R54=""</formula>
    </cfRule>
  </conditionalFormatting>
  <conditionalFormatting sqref="G54:G55">
    <cfRule type="expression" dxfId="81" priority="77" stopIfTrue="1">
      <formula>V54="ok"</formula>
    </cfRule>
    <cfRule type="expression" dxfId="80" priority="78" stopIfTrue="1">
      <formula>V54=""</formula>
    </cfRule>
  </conditionalFormatting>
  <conditionalFormatting sqref="H54:H55">
    <cfRule type="expression" dxfId="79" priority="79" stopIfTrue="1">
      <formula>W54="ok"</formula>
    </cfRule>
    <cfRule type="expression" dxfId="78" priority="80" stopIfTrue="1">
      <formula>W54=""</formula>
    </cfRule>
  </conditionalFormatting>
  <conditionalFormatting sqref="F54:F55">
    <cfRule type="expression" dxfId="77" priority="91" stopIfTrue="1">
      <formula>U54="ok"</formula>
    </cfRule>
    <cfRule type="expression" dxfId="76" priority="92" stopIfTrue="1">
      <formula>U54=""</formula>
    </cfRule>
  </conditionalFormatting>
  <conditionalFormatting sqref="M56:N56">
    <cfRule type="expression" dxfId="75" priority="67" stopIfTrue="1">
      <formula>AB56="ok"</formula>
    </cfRule>
    <cfRule type="expression" dxfId="74" priority="68" stopIfTrue="1">
      <formula>AB56=""</formula>
    </cfRule>
  </conditionalFormatting>
  <conditionalFormatting sqref="I56:L56">
    <cfRule type="expression" dxfId="73" priority="65" stopIfTrue="1">
      <formula>X56="ok"</formula>
    </cfRule>
    <cfRule type="expression" dxfId="72" priority="66" stopIfTrue="1">
      <formula>X56=""</formula>
    </cfRule>
  </conditionalFormatting>
  <conditionalFormatting sqref="P56">
    <cfRule type="expression" dxfId="71" priority="69" stopIfTrue="1">
      <formula>AE56="ok"</formula>
    </cfRule>
    <cfRule type="expression" dxfId="70" priority="70" stopIfTrue="1">
      <formula>AE56=""</formula>
    </cfRule>
  </conditionalFormatting>
  <conditionalFormatting sqref="O56">
    <cfRule type="expression" dxfId="69" priority="71" stopIfTrue="1">
      <formula>AD56="ok"</formula>
    </cfRule>
    <cfRule type="expression" dxfId="68" priority="72" stopIfTrue="1">
      <formula>AD56=""</formula>
    </cfRule>
  </conditionalFormatting>
  <conditionalFormatting sqref="C56">
    <cfRule type="expression" dxfId="67" priority="73" stopIfTrue="1">
      <formula>R56="ok"</formula>
    </cfRule>
    <cfRule type="expression" dxfId="66" priority="74" stopIfTrue="1">
      <formula>R56=""</formula>
    </cfRule>
  </conditionalFormatting>
  <conditionalFormatting sqref="G56">
    <cfRule type="expression" dxfId="65" priority="61" stopIfTrue="1">
      <formula>V56="ok"</formula>
    </cfRule>
    <cfRule type="expression" dxfId="64" priority="62" stopIfTrue="1">
      <formula>V56=""</formula>
    </cfRule>
  </conditionalFormatting>
  <conditionalFormatting sqref="H56">
    <cfRule type="expression" dxfId="63" priority="63" stopIfTrue="1">
      <formula>W56="ok"</formula>
    </cfRule>
    <cfRule type="expression" dxfId="62" priority="64" stopIfTrue="1">
      <formula>W56=""</formula>
    </cfRule>
  </conditionalFormatting>
  <conditionalFormatting sqref="F56">
    <cfRule type="expression" dxfId="61" priority="75" stopIfTrue="1">
      <formula>U56="ok"</formula>
    </cfRule>
    <cfRule type="expression" dxfId="60" priority="76" stopIfTrue="1">
      <formula>U56=""</formula>
    </cfRule>
  </conditionalFormatting>
  <conditionalFormatting sqref="F47 F50 F53">
    <cfRule type="expression" dxfId="59" priority="59" stopIfTrue="1">
      <formula>U47="ok"</formula>
    </cfRule>
    <cfRule type="expression" dxfId="58" priority="60" stopIfTrue="1">
      <formula>U47=""</formula>
    </cfRule>
  </conditionalFormatting>
  <conditionalFormatting sqref="F45 F48 F51">
    <cfRule type="expression" dxfId="57" priority="57" stopIfTrue="1">
      <formula>U45="ok"</formula>
    </cfRule>
    <cfRule type="expression" dxfId="56" priority="58" stopIfTrue="1">
      <formula>U45=""</formula>
    </cfRule>
  </conditionalFormatting>
  <conditionalFormatting sqref="F45:F53">
    <cfRule type="expression" dxfId="55" priority="55" stopIfTrue="1">
      <formula>U45="ok"</formula>
    </cfRule>
    <cfRule type="expression" dxfId="54" priority="56" stopIfTrue="1">
      <formula>U45=""</formula>
    </cfRule>
  </conditionalFormatting>
  <conditionalFormatting sqref="D15:E15">
    <cfRule type="expression" dxfId="53" priority="53" stopIfTrue="1">
      <formula>S15="ok"</formula>
    </cfRule>
    <cfRule type="expression" dxfId="52" priority="54" stopIfTrue="1">
      <formula>S15=""</formula>
    </cfRule>
  </conditionalFormatting>
  <conditionalFormatting sqref="D16:E16">
    <cfRule type="expression" dxfId="51" priority="51" stopIfTrue="1">
      <formula>S16="ok"</formula>
    </cfRule>
    <cfRule type="expression" dxfId="50" priority="52" stopIfTrue="1">
      <formula>S16=""</formula>
    </cfRule>
  </conditionalFormatting>
  <conditionalFormatting sqref="D17:E17">
    <cfRule type="expression" dxfId="49" priority="49" stopIfTrue="1">
      <formula>S17="ok"</formula>
    </cfRule>
    <cfRule type="expression" dxfId="48" priority="50" stopIfTrue="1">
      <formula>S17=""</formula>
    </cfRule>
  </conditionalFormatting>
  <conditionalFormatting sqref="D18:E18">
    <cfRule type="expression" dxfId="47" priority="47" stopIfTrue="1">
      <formula>S18="ok"</formula>
    </cfRule>
    <cfRule type="expression" dxfId="46" priority="48" stopIfTrue="1">
      <formula>S18=""</formula>
    </cfRule>
  </conditionalFormatting>
  <conditionalFormatting sqref="D19:E19">
    <cfRule type="expression" dxfId="45" priority="45" stopIfTrue="1">
      <formula>S19="ok"</formula>
    </cfRule>
    <cfRule type="expression" dxfId="44" priority="46" stopIfTrue="1">
      <formula>S19=""</formula>
    </cfRule>
  </conditionalFormatting>
  <conditionalFormatting sqref="D20:E20">
    <cfRule type="expression" dxfId="43" priority="43" stopIfTrue="1">
      <formula>S20="ok"</formula>
    </cfRule>
    <cfRule type="expression" dxfId="42" priority="44" stopIfTrue="1">
      <formula>S20=""</formula>
    </cfRule>
  </conditionalFormatting>
  <conditionalFormatting sqref="D21:E21">
    <cfRule type="expression" dxfId="41" priority="41" stopIfTrue="1">
      <formula>S21="ok"</formula>
    </cfRule>
    <cfRule type="expression" dxfId="40" priority="42" stopIfTrue="1">
      <formula>S21=""</formula>
    </cfRule>
  </conditionalFormatting>
  <conditionalFormatting sqref="D23:E23">
    <cfRule type="expression" dxfId="39" priority="39" stopIfTrue="1">
      <formula>S23="ok"</formula>
    </cfRule>
    <cfRule type="expression" dxfId="38" priority="40" stopIfTrue="1">
      <formula>S23=""</formula>
    </cfRule>
  </conditionalFormatting>
  <conditionalFormatting sqref="D24:E24">
    <cfRule type="expression" dxfId="37" priority="37" stopIfTrue="1">
      <formula>S24="ok"</formula>
    </cfRule>
    <cfRule type="expression" dxfId="36" priority="38" stopIfTrue="1">
      <formula>S24=""</formula>
    </cfRule>
  </conditionalFormatting>
  <conditionalFormatting sqref="D25:E25">
    <cfRule type="expression" dxfId="35" priority="35" stopIfTrue="1">
      <formula>S25="ok"</formula>
    </cfRule>
    <cfRule type="expression" dxfId="34" priority="36" stopIfTrue="1">
      <formula>S25=""</formula>
    </cfRule>
  </conditionalFormatting>
  <conditionalFormatting sqref="D26:E26">
    <cfRule type="expression" dxfId="33" priority="33" stopIfTrue="1">
      <formula>S26="ok"</formula>
    </cfRule>
    <cfRule type="expression" dxfId="32" priority="34" stopIfTrue="1">
      <formula>S26=""</formula>
    </cfRule>
  </conditionalFormatting>
  <conditionalFormatting sqref="D27:E27">
    <cfRule type="expression" dxfId="31" priority="31" stopIfTrue="1">
      <formula>S27="ok"</formula>
    </cfRule>
    <cfRule type="expression" dxfId="30" priority="32" stopIfTrue="1">
      <formula>S27=""</formula>
    </cfRule>
  </conditionalFormatting>
  <conditionalFormatting sqref="D28:E28">
    <cfRule type="expression" dxfId="29" priority="29" stopIfTrue="1">
      <formula>S28="ok"</formula>
    </cfRule>
    <cfRule type="expression" dxfId="28" priority="30" stopIfTrue="1">
      <formula>S28=""</formula>
    </cfRule>
  </conditionalFormatting>
  <conditionalFormatting sqref="D29:E29">
    <cfRule type="expression" dxfId="27" priority="27" stopIfTrue="1">
      <formula>S29="ok"</formula>
    </cfRule>
    <cfRule type="expression" dxfId="26" priority="28" stopIfTrue="1">
      <formula>S29=""</formula>
    </cfRule>
  </conditionalFormatting>
  <conditionalFormatting sqref="D30:E30">
    <cfRule type="expression" dxfId="25" priority="25" stopIfTrue="1">
      <formula>S30="ok"</formula>
    </cfRule>
    <cfRule type="expression" dxfId="24" priority="26" stopIfTrue="1">
      <formula>S30=""</formula>
    </cfRule>
  </conditionalFormatting>
  <conditionalFormatting sqref="D31:E31">
    <cfRule type="expression" dxfId="23" priority="23" stopIfTrue="1">
      <formula>S31="ok"</formula>
    </cfRule>
    <cfRule type="expression" dxfId="22" priority="24" stopIfTrue="1">
      <formula>S31=""</formula>
    </cfRule>
  </conditionalFormatting>
  <conditionalFormatting sqref="D32:E32">
    <cfRule type="expression" dxfId="21" priority="21" stopIfTrue="1">
      <formula>S32="ok"</formula>
    </cfRule>
    <cfRule type="expression" dxfId="20" priority="22" stopIfTrue="1">
      <formula>S32=""</formula>
    </cfRule>
  </conditionalFormatting>
  <conditionalFormatting sqref="D33:E33">
    <cfRule type="expression" dxfId="19" priority="19" stopIfTrue="1">
      <formula>S33="ok"</formula>
    </cfRule>
    <cfRule type="expression" dxfId="18" priority="20" stopIfTrue="1">
      <formula>S33=""</formula>
    </cfRule>
  </conditionalFormatting>
  <conditionalFormatting sqref="D39:E39">
    <cfRule type="expression" dxfId="17" priority="17" stopIfTrue="1">
      <formula>S39="ok"</formula>
    </cfRule>
    <cfRule type="expression" dxfId="16" priority="18" stopIfTrue="1">
      <formula>S39=""</formula>
    </cfRule>
  </conditionalFormatting>
  <conditionalFormatting sqref="D47:E47">
    <cfRule type="expression" dxfId="15" priority="15" stopIfTrue="1">
      <formula>S47="ok"</formula>
    </cfRule>
    <cfRule type="expression" dxfId="14" priority="16" stopIfTrue="1">
      <formula>S47=""</formula>
    </cfRule>
  </conditionalFormatting>
  <conditionalFormatting sqref="D48:E48">
    <cfRule type="expression" dxfId="13" priority="13" stopIfTrue="1">
      <formula>S48="ok"</formula>
    </cfRule>
    <cfRule type="expression" dxfId="12" priority="14" stopIfTrue="1">
      <formula>S48=""</formula>
    </cfRule>
  </conditionalFormatting>
  <conditionalFormatting sqref="D49:E49">
    <cfRule type="expression" dxfId="11" priority="11" stopIfTrue="1">
      <formula>S49="ok"</formula>
    </cfRule>
    <cfRule type="expression" dxfId="10" priority="12" stopIfTrue="1">
      <formula>S49=""</formula>
    </cfRule>
  </conditionalFormatting>
  <conditionalFormatting sqref="D50:E50">
    <cfRule type="expression" dxfId="9" priority="9" stopIfTrue="1">
      <formula>S50="ok"</formula>
    </cfRule>
    <cfRule type="expression" dxfId="8" priority="10" stopIfTrue="1">
      <formula>S50=""</formula>
    </cfRule>
  </conditionalFormatting>
  <conditionalFormatting sqref="D51:E51">
    <cfRule type="expression" dxfId="7" priority="7" stopIfTrue="1">
      <formula>S51="ok"</formula>
    </cfRule>
    <cfRule type="expression" dxfId="6" priority="8" stopIfTrue="1">
      <formula>S51=""</formula>
    </cfRule>
  </conditionalFormatting>
  <conditionalFormatting sqref="D54:E54">
    <cfRule type="expression" dxfId="5" priority="5" stopIfTrue="1">
      <formula>S54="ok"</formula>
    </cfRule>
    <cfRule type="expression" dxfId="4" priority="6" stopIfTrue="1">
      <formula>S54=""</formula>
    </cfRule>
  </conditionalFormatting>
  <conditionalFormatting sqref="D55:E55">
    <cfRule type="expression" dxfId="3" priority="3" stopIfTrue="1">
      <formula>S55="ok"</formula>
    </cfRule>
    <cfRule type="expression" dxfId="2" priority="4" stopIfTrue="1">
      <formula>S55=""</formula>
    </cfRule>
  </conditionalFormatting>
  <conditionalFormatting sqref="D56:E56">
    <cfRule type="expression" dxfId="1" priority="1" stopIfTrue="1">
      <formula>S56="ok"</formula>
    </cfRule>
    <cfRule type="expression" dxfId="0" priority="2" stopIfTrue="1">
      <formula>S56=""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2021-11-17T20:16:20Z</dcterms:modified>
</cp:coreProperties>
</file>