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Newly Addopted\"/>
    </mc:Choice>
  </mc:AlternateContent>
  <xr:revisionPtr revIDLastSave="0" documentId="8_{2EFC0E77-BEBB-443C-B295-2B722DEA1C17}" xr6:coauthVersionLast="47" xr6:coauthVersionMax="47" xr10:uidLastSave="{00000000-0000-0000-0000-000000000000}"/>
  <workbookProtection workbookPassword="E390" lockStructure="1"/>
  <bookViews>
    <workbookView xWindow="1170" yWindow="1170" windowWidth="19155" windowHeight="1461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<sst xmlns="http://schemas.openxmlformats.org/spreadsheetml/2006/main" count="173" uniqueCount="124">
  <si>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</si>
  <si>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</si>
  <si>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</si>
  <si>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</si>
  <si>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</si>
  <si>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</si>
  <si>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</si>
  <si>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</si>
  <si>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</si>
  <si>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</si>
  <si>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</si>
  <si>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</si>
  <si>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</si>
  <si>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</si>
  <si>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</si>
  <si>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</si>
  <si>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</si>
  <si>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</si>
  <si>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</si>
  <si>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</si>
  <si>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</si>
  <si>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</si>
  <si>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</si>
  <si>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</si>
  <si>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</si>
  <si>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</si>
  <si>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</si>
  <si>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</si>
  <si>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</si>
  <si>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</si>
  <si>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</si>
  <si>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</si>
  <si>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</si>
  <si>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</si>
  <si>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</si>
  <si>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</si>
  <si>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</si>
  <si>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</si>
  <si>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</si>
  <si>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</si>
  <si>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</si>
  <si>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</si>
  <si>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</si>
  <si>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</si>
  <si>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</si>
  <si>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</si>
  <si>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</si>
  <si>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</si>
  <si>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</si>
  <si>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</si>
  <si>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</si>
  <si>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</si>
  <si>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</si>
  <si>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</si>
  <si>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</si>
  <si>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</si>
  <si>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</si>
  <si>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</si>
  <si>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</si>
  <si>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</si>
  <si>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</si>
  <si>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</si>
  <si>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</si>
  <si>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</si>
  <si>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</si>
  <si>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</si>
  <si>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</si>
  <si>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</si>
  <si>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</si>
  <si>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</si>
  <si>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</si>
  <si>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</si>
  <si>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</si>
  <si>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</si>
  <si>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</si>
  <si>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</si>
  <si>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</si>
  <si>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</si>
  <si>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</si>
  <si>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</si>
  <si>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</si>
  <si>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</si>
  <si>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</si>
  <si>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</si>
  <si>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</si>
  <si>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</si>
  <si>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</si>
  <si>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</si>
  <si>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</si>
  <si>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</si>
  <si>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</si>
  <si>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</si>
  <si>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</si>
  <si>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</si>
  <si>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</si>
  <si>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</si>
  <si>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</si>
  <si>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</si>
  <si>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</si>
  <si>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</si>
  <si>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</si>
  <si>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</si>
  <si>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</si>
  <si>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Nicholls</t>
  </si>
  <si>
    <t>Brandon</t>
  </si>
  <si>
    <t>ICP Requirements Management SME</t>
  </si>
  <si>
    <t>208-533-0175</t>
  </si>
  <si>
    <t>b.nicholls@icp.doe.gov</t>
  </si>
  <si>
    <t>ANSI/SAIA A92.20</t>
  </si>
  <si>
    <t>Design, Calculations, Safety Requirements and Test Methods for Mobile Elevating Work Platforms (MEWPs)</t>
  </si>
  <si>
    <t>2018 or newer</t>
  </si>
  <si>
    <t>Steel Construction Manual - The current entry reads "ERTA"  This should be "ERRATA", but should remove the "ERTA/ERRATA" reference</t>
  </si>
  <si>
    <t>15th Edition</t>
  </si>
  <si>
    <t>ICRI 110.1-2016</t>
  </si>
  <si>
    <t>International Concrete Repair Institute (ICRI) Guide Specifications for Structural Concrete Repairs : Section 030130</t>
  </si>
  <si>
    <t>Steel Construction Manual . This organiztion is mispelled - should be AISC</t>
  </si>
  <si>
    <t>ASME NUM-1</t>
  </si>
  <si>
    <t>Rules for Construction of Cranes, Monorails, and Hoists (with Bridge Troller or Hoist of the Underhung Type)</t>
  </si>
  <si>
    <t>ASME P30.1</t>
  </si>
  <si>
    <t>Planning for Load Handling Activities</t>
  </si>
  <si>
    <t>CMAA Specification 70-2015</t>
  </si>
  <si>
    <t>Specifications for Top Running Bridge and Gantry Type Multiple Girder Electric Overhead Traveling Cranes</t>
  </si>
  <si>
    <t>(Correction) AISC 325  ERTA</t>
  </si>
  <si>
    <t>(Correction) AISCE 325-10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</si>
</sst>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7" sqref="C17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8" t="s">
        <v>45</v>
      </c>
      <c r="D1" s="108"/>
      <c r="E1" s="108"/>
      <c r="F1" s="64" t="s">
        <v>102</v>
      </c>
      <c r="G1" s="107" t="str">
        <f>IF(AND(G2="",G7=""),"Status:  OK","")</f>
        <v>Status:  OK</v>
      </c>
      <c r="H1" s="107"/>
      <c r="I1" s="10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/>
      </c>
      <c r="H2" s="100"/>
      <c r="I2" s="100"/>
    </row>
    <row r="3" spans="1:74" s="6" customFormat="1" ht="16.5" thickBot="1" x14ac:dyDescent="0.25">
      <c r="A3" s="90" t="s">
        <v>7</v>
      </c>
      <c r="B3" s="91"/>
      <c r="C3" s="81" t="s">
        <v>103</v>
      </c>
      <c r="D3" s="74" t="s">
        <v>38</v>
      </c>
      <c r="E3" s="82" t="s">
        <v>104</v>
      </c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90" t="s">
        <v>4</v>
      </c>
      <c r="B5" s="91"/>
      <c r="C5" s="82" t="s">
        <v>105</v>
      </c>
      <c r="D5" s="89" t="s">
        <v>44</v>
      </c>
      <c r="E5" s="85">
        <v>46</v>
      </c>
      <c r="F5" s="45" t="str">
        <f>IF(ISBLANK(E5),"Enter the number of your Organization in the cell to the left.  See the 'Org List' tab below for your Org number.",VLOOKUP(E5,'Org List'!A5:B82,2,FALSE))</f>
        <v>Idaho National Laboratory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94" t="s">
        <v>5</v>
      </c>
      <c r="B7" s="94"/>
      <c r="C7" s="83" t="s">
        <v>106</v>
      </c>
      <c r="D7" s="37" t="s">
        <v>39</v>
      </c>
      <c r="E7" s="105" t="s">
        <v>107</v>
      </c>
      <c r="F7" s="106"/>
      <c r="G7" s="101" t="str">
        <f>IF(OR(COUNTIF(B14:B63,"ok")=0,COUNTIF(B14:B63,"Incomplete")&gt;0),"Missing or incorrect information in data entry section","")</f>
        <v/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92" t="s">
        <v>8</v>
      </c>
      <c r="B9" s="93"/>
      <c r="C9" s="84">
        <v>44517</v>
      </c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95" t="s">
        <v>0</v>
      </c>
      <c r="B11" s="98" t="s">
        <v>2</v>
      </c>
      <c r="C11" s="102" t="s">
        <v>101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6" t="s">
        <v>109</v>
      </c>
      <c r="E14" s="76" t="s">
        <v>110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38.25" x14ac:dyDescent="0.2">
      <c r="A15" s="12">
        <v>2</v>
      </c>
      <c r="B15" s="41" t="str">
        <f t="shared" si="0"/>
        <v>ok</v>
      </c>
      <c r="C15" s="77" t="s">
        <v>122</v>
      </c>
      <c r="D15" s="87" t="s">
        <v>111</v>
      </c>
      <c r="E15" s="78" t="s">
        <v>112</v>
      </c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113</v>
      </c>
      <c r="D16" s="87" t="s">
        <v>114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123</v>
      </c>
      <c r="D17" s="87" t="s">
        <v>115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116</v>
      </c>
      <c r="D18" s="87" t="s">
        <v>117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118</v>
      </c>
      <c r="D19" s="87" t="s">
        <v>119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120</v>
      </c>
      <c r="D20" s="87" t="s">
        <v>121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2021-12-15T19:54:41Z</dcterms:modified>
</cp:coreProperties>
</file>