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Newly Addopted\"/>
    </mc:Choice>
  </mc:AlternateContent>
  <xr:revisionPtr revIDLastSave="0" documentId="13_ncr:1_{E96ACD82-56B1-46C7-AE1F-22C3EC0DB608}" xr6:coauthVersionLast="47" xr6:coauthVersionMax="47" xr10:uidLastSave="{00000000-0000-0000-0000-000000000000}"/>
  <workbookProtection workbookPassword="E390" lockStructure="1"/>
  <bookViews>
    <workbookView xWindow="615" yWindow="285" windowWidth="13665" windowHeight="1461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49" i="1" l="1"/>
  <c r="B50" i="1"/>
  <c r="B33" i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<sst xmlns="http://schemas.openxmlformats.org/spreadsheetml/2006/main" count="258" uniqueCount="209">
  <si>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</si>
  <si>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</si>
  <si>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</si>
  <si>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</si>
  <si>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</si>
  <si>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</si>
  <si>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</si>
  <si>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</si>
  <si>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</si>
  <si>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</si>
  <si>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</si>
  <si>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</si>
  <si>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</si>
  <si>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</si>
  <si>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</si>
  <si>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</si>
  <si>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</si>
  <si>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</si>
  <si>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</si>
  <si>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</si>
  <si>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</si>
  <si>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</si>
  <si>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</si>
  <si>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</si>
  <si>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</si>
  <si>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</si>
  <si>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</si>
  <si>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</si>
  <si>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</si>
  <si>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</si>
  <si>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</si>
  <si>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</si>
  <si>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</si>
  <si>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</si>
  <si>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</si>
  <si>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</si>
  <si>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</si>
  <si>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</si>
  <si>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</si>
  <si>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</si>
  <si>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</si>
  <si>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</si>
  <si>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</si>
  <si>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</si>
  <si>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</si>
  <si>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</si>
  <si>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</si>
  <si>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</si>
  <si>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</si>
  <si>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</si>
  <si>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</si>
  <si>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</si>
  <si>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</si>
  <si>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</si>
  <si>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</si>
  <si>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</si>
  <si>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</si>
  <si>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</si>
  <si>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</si>
  <si>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</si>
  <si>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</si>
  <si>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</si>
  <si>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</si>
  <si>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</si>
  <si>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</si>
  <si>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</si>
  <si>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</si>
  <si>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</si>
  <si>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</si>
  <si>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</si>
  <si>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</si>
  <si>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</si>
  <si>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</si>
  <si>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</si>
  <si>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</si>
  <si>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</si>
  <si>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</si>
  <si>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</si>
  <si>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</si>
  <si>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</si>
  <si>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</si>
  <si>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</si>
  <si>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</si>
  <si>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</si>
  <si>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</si>
  <si>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</si>
  <si>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</si>
  <si>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</si>
  <si>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</si>
  <si>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</si>
  <si>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</si>
  <si>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</si>
  <si>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</si>
  <si>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</si>
  <si>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</si>
  <si>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</si>
  <si>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</si>
  <si>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</si>
  <si>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</si>
  <si>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</si>
  <si>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</si>
  <si>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</si>
  <si>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</si>
  <si>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Grappe</t>
  </si>
  <si>
    <t>Harold</t>
  </si>
  <si>
    <t>Supervisory General Engineer</t>
  </si>
  <si>
    <t>360-619-6554</t>
  </si>
  <si>
    <t>hhgrappe@bpa.gov</t>
  </si>
  <si>
    <t>ANSI/NAAM MBG 532</t>
  </si>
  <si>
    <t>Heavy Duty Metal Bar Grating Manual</t>
  </si>
  <si>
    <t>ANSI B182.6</t>
  </si>
  <si>
    <t>Fasteners for Use in Structural Applications</t>
  </si>
  <si>
    <t>ANSI C84.1</t>
  </si>
  <si>
    <t>Electric Power Systems and Equipment – Voltage Ratings (60 Hertz)</t>
  </si>
  <si>
    <t>ASNT 2026</t>
  </si>
  <si>
    <t>Radiographic Testing Method, Question and Answer, Book A, Levels I, II, III</t>
  </si>
  <si>
    <t>ASNT 2027</t>
  </si>
  <si>
    <t>Magnetic Particle Testing Method, Question and Answer, Book B, Levels I, II, III</t>
  </si>
  <si>
    <t>ASNT 2028</t>
  </si>
  <si>
    <t>Ultrasonic Testing Method, Question and Answer, Book C, Levels I, II, III</t>
  </si>
  <si>
    <t>ASNT 2029</t>
  </si>
  <si>
    <t>Liquid Penetrant Testing Method, Question and Answer, Book D, Levels I, II, III</t>
  </si>
  <si>
    <t>ASTM A1008</t>
  </si>
  <si>
    <t>Specification for Steel, Sheet, Cold-Rolled, Carbon, Structural, High-Strength Low-Alloy and High-Strength Low-Alloy with Improved Formability</t>
  </si>
  <si>
    <t>ASTM A354</t>
  </si>
  <si>
    <t>Specification for Quenched and Tempered Alloy Steel Bolts, Studs, and Other Externally Threaded Fasteners</t>
  </si>
  <si>
    <t>ASTM A595</t>
  </si>
  <si>
    <t>Specification for Steel Tubes, Low-Carbon, Tapered, for Structural Use</t>
  </si>
  <si>
    <t>ASTM A633</t>
  </si>
  <si>
    <t>Specification for Normalized High-Strength Low-Alloy Structural Steel Plates</t>
  </si>
  <si>
    <t>ASTM A673</t>
  </si>
  <si>
    <t>Specification for Sampling Procedure for Impact Testing of Structural Steel</t>
  </si>
  <si>
    <t>ASTM E1444</t>
  </si>
  <si>
    <t>Practice for Magnetic Particle Examination</t>
  </si>
  <si>
    <t>ASME B18.2.2</t>
  </si>
  <si>
    <t>Nuts for General Applications: Machine Screw Nuts, Hex, Square, Hex Flange, and Coupling Nuts (Inch Series)</t>
  </si>
  <si>
    <t>ASME B188.1</t>
  </si>
  <si>
    <t>Clevis Pins and Cotter Pins (Inch Series)</t>
  </si>
  <si>
    <t>AWS C5.4</t>
  </si>
  <si>
    <t>Recommended Practices for Stud Welding</t>
  </si>
  <si>
    <t>AWPA HSA</t>
  </si>
  <si>
    <t>HSA Standard for Hydrocarbon Solvent, Type A</t>
  </si>
  <si>
    <t>AWPA M2</t>
  </si>
  <si>
    <t>Standard for Inspection of Wood Treated with Preservative Products</t>
  </si>
  <si>
    <t>AWPA M4</t>
  </si>
  <si>
    <t>Standard for the Care of Preservative-Treated Wood Products</t>
  </si>
  <si>
    <t>AWPA P35</t>
  </si>
  <si>
    <t>Standard for Pentachlorophenol (PCP)</t>
  </si>
  <si>
    <t>AWPA P39</t>
  </si>
  <si>
    <t>Standard for 4,5-Dichloro-2-N-Octyl-4-Isothiazolin-3-One (DCOI)</t>
  </si>
  <si>
    <t>AWPA T1</t>
  </si>
  <si>
    <t>Use Category System: Processing and Treatment Standard</t>
  </si>
  <si>
    <t>AWPA U1</t>
  </si>
  <si>
    <t>Commodity Specification, D Poles</t>
  </si>
  <si>
    <t>ASTM A143</t>
  </si>
  <si>
    <t>Standard Practice for Safeguarding Against Embrittlement of Hot-Dip Galvanized Structural Steel Products and Procedure for Detecting Embrittlement</t>
  </si>
  <si>
    <t>ASTM A153</t>
  </si>
  <si>
    <t>Standard Specification for Zinc Coating (Hot-Dip) on Iron and Steel Hardware</t>
  </si>
  <si>
    <t>ASTM A435</t>
  </si>
  <si>
    <t>Standard Specification for Straight-Beam Ultrasonic Examination of Steel Plates</t>
  </si>
  <si>
    <t>ASTM A475</t>
  </si>
  <si>
    <t>Standard Specification for Zinc Coated Steel Wire Strand</t>
  </si>
  <si>
    <t>ASTM B1008</t>
  </si>
  <si>
    <t>Standard Test Method for Stress-Strain Testing for Overhead Electrical Conductors</t>
  </si>
  <si>
    <t>ASTM B108</t>
  </si>
  <si>
    <t>Standard Specification for Aluminum-Alloy Permanent Mold Castings</t>
  </si>
  <si>
    <t>ASTM B26</t>
  </si>
  <si>
    <t>Standard Specification for Aluminum-Alloy Sand Castings</t>
  </si>
  <si>
    <t>ASTM B263</t>
  </si>
  <si>
    <t>Standard Test Method for Determination of Cross-Sectional Area of Stranded Conductors</t>
  </si>
  <si>
    <t>ASTM B941</t>
  </si>
  <si>
    <t>Standard Specification for Heat Resistant Aluminum-Zirconium Alloy Wire for Electrical Purposes</t>
  </si>
  <si>
    <t>ASTM B976</t>
  </si>
  <si>
    <t>Standard Specification for Fiber Reinforced Aluminum Matrix Composite (AMC) Core Wire for Aluminum Conductors, Composite Reinforced (ACCR)</t>
  </si>
  <si>
    <t>ASTM B978</t>
  </si>
  <si>
    <t>Standard Specification for Concentric-Lay-Stranded Aluminum Conductors, Composite Reinforced (ACCR)</t>
  </si>
  <si>
    <t>ASTM B979</t>
  </si>
  <si>
    <t>Standard Specification for Non-Specular (NS) Finish on Overhead Aluminum Electrical Conductors</t>
  </si>
  <si>
    <t>ASTM D991</t>
  </si>
  <si>
    <t>Standard Test Method for Rubber Property - Volume Resistivity of Electrically Conductive and Antistatic Products</t>
  </si>
  <si>
    <t>ASTM E376</t>
  </si>
  <si>
    <t>Standard Practice for Measuring Coating Thickness by Magnetic Field or Eddy Current (Electromagnetic) Test Methods</t>
  </si>
  <si>
    <t>ASTM A569</t>
  </si>
  <si>
    <t>Standard Specification for Steel, Carbon (0.15 Maximum, Percent), Hot-Rolled Sheet and Strip Commercial (Withdrawn 2000)</t>
  </si>
  <si>
    <t>ASTM B633</t>
  </si>
  <si>
    <t>Standard Specification for Electrodeposited Coatings of Zinc on Iron and Steel</t>
  </si>
  <si>
    <t>ASTM B8</t>
  </si>
  <si>
    <t>Standard Specification for Concentric-Lay-Stranded Copper Conductors, Hard, Medium-Hard, or Soft</t>
  </si>
  <si>
    <t>ASTM D5445</t>
  </si>
  <si>
    <t>Standard Practice for Pictorial Markings for Handling of Goods</t>
  </si>
  <si>
    <t>ASTM D2472</t>
  </si>
  <si>
    <t>Standards Specifications for SF6-</t>
  </si>
  <si>
    <t>CNA W47.1</t>
  </si>
  <si>
    <t>Certification of Companies for Fusion Welding of Steel</t>
  </si>
  <si>
    <t>CNA W59</t>
  </si>
  <si>
    <t>Welded Steel Construction</t>
  </si>
  <si>
    <t>EIA/ECA 310-E</t>
  </si>
  <si>
    <t>Cabinets, Racks, Panels, and Associated Equipment</t>
  </si>
  <si>
    <t>IEC 61854</t>
  </si>
  <si>
    <t>International Standard: Overhead Lines - Requirements and Tests for Spacers</t>
  </si>
  <si>
    <t>IEC 60871-1</t>
  </si>
  <si>
    <t>Shunt Capacitors for AC Power Systems Having a Rated Voltage above 660 V, Part 1 - General</t>
  </si>
  <si>
    <t>IEC 60871-2 ed 20</t>
  </si>
  <si>
    <t>Shunt Capacitors for AC Power Systems Having a Rated Voltage above 660 V, Part 2 - Endurance Testing</t>
  </si>
  <si>
    <t>IEC 61897</t>
  </si>
  <si>
    <t>Overhead Lines – Requirements and Tests for Stockbridge Type Aeolian Vibration Dampers</t>
  </si>
  <si>
    <t>IEC 60270</t>
  </si>
  <si>
    <t>High –Voltage Techniques- Partial Discharge Measurements Manufacturers' Standardization Society of the Valve and Fittings Industry (MSS):</t>
  </si>
  <si>
    <t>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</si>
</sst>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95" zoomScaleNormal="95" workbookViewId="0">
      <pane xSplit="2" ySplit="13" topLeftCell="C59" activePane="bottomRight" state="frozen"/>
      <selection pane="topRight" activeCell="C1" sqref="C1"/>
      <selection pane="bottomLeft" activeCell="A11" sqref="A11"/>
      <selection pane="bottomRight" activeCell="D68" sqref="D68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102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103</v>
      </c>
      <c r="D3" s="74" t="s">
        <v>38</v>
      </c>
      <c r="E3" s="82" t="s">
        <v>104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105</v>
      </c>
      <c r="D5" s="89" t="s">
        <v>44</v>
      </c>
      <c r="E5" s="85">
        <v>8</v>
      </c>
      <c r="F5" s="45" t="str">
        <f>IF(ISBLANK(E5),"Enter the number of your Organization in the cell to the left.  See the 'Org List' tab below for your Org number.",VLOOKUP(E5,'Org List'!A5:B82,2,FALSE))</f>
        <v>DOE-BPA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 t="s">
        <v>106</v>
      </c>
      <c r="D7" s="37" t="s">
        <v>39</v>
      </c>
      <c r="E7" s="95" t="s">
        <v>107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44512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101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6" t="s">
        <v>109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110</v>
      </c>
      <c r="D15" s="87" t="s">
        <v>111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112</v>
      </c>
      <c r="D16" s="87" t="s">
        <v>113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114</v>
      </c>
      <c r="D17" s="87" t="s">
        <v>115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116</v>
      </c>
      <c r="D18" s="87" t="s">
        <v>117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118</v>
      </c>
      <c r="D19" s="87" t="s">
        <v>119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120</v>
      </c>
      <c r="D20" s="87" t="s">
        <v>121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38.25" x14ac:dyDescent="0.2">
      <c r="A21" s="12">
        <v>8</v>
      </c>
      <c r="B21" s="41" t="str">
        <f t="shared" si="0"/>
        <v>ok</v>
      </c>
      <c r="C21" s="77" t="s">
        <v>122</v>
      </c>
      <c r="D21" s="87" t="s">
        <v>123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7" t="s">
        <v>124</v>
      </c>
      <c r="D22" s="87" t="s">
        <v>125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126</v>
      </c>
      <c r="D23" s="87" t="s">
        <v>127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7" t="s">
        <v>128</v>
      </c>
      <c r="D24" s="87" t="s">
        <v>129</v>
      </c>
      <c r="E24" s="78"/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7" t="s">
        <v>130</v>
      </c>
      <c r="D25" s="87" t="s">
        <v>131</v>
      </c>
      <c r="E25" s="78"/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132</v>
      </c>
      <c r="D26" s="87" t="s">
        <v>133</v>
      </c>
      <c r="E26" s="78"/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134</v>
      </c>
      <c r="D27" s="87" t="s">
        <v>135</v>
      </c>
      <c r="E27" s="78"/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136</v>
      </c>
      <c r="D28" s="87" t="s">
        <v>137</v>
      </c>
      <c r="E28" s="78"/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>ok</v>
      </c>
      <c r="C29" s="77" t="s">
        <v>138</v>
      </c>
      <c r="D29" s="87" t="s">
        <v>139</v>
      </c>
      <c r="E29" s="78"/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>ok</v>
      </c>
      <c r="C30" s="77" t="s">
        <v>140</v>
      </c>
      <c r="D30" s="87" t="s">
        <v>141</v>
      </c>
      <c r="E30" s="78"/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>ok</v>
      </c>
      <c r="C31" s="77" t="s">
        <v>142</v>
      </c>
      <c r="D31" s="87" t="s">
        <v>143</v>
      </c>
      <c r="E31" s="78"/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>ok</v>
      </c>
      <c r="C32" s="77" t="s">
        <v>144</v>
      </c>
      <c r="D32" s="87" t="s">
        <v>145</v>
      </c>
      <c r="E32" s="78"/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>ok</v>
      </c>
      <c r="C33" s="77" t="s">
        <v>146</v>
      </c>
      <c r="D33" s="87" t="s">
        <v>147</v>
      </c>
      <c r="E33" s="78"/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>ok</v>
      </c>
      <c r="C34" s="77" t="s">
        <v>148</v>
      </c>
      <c r="D34" s="87" t="s">
        <v>149</v>
      </c>
      <c r="E34" s="78"/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>ok</v>
      </c>
      <c r="C35" s="77" t="s">
        <v>150</v>
      </c>
      <c r="D35" s="87" t="s">
        <v>151</v>
      </c>
      <c r="E35" s="78"/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>ok</v>
      </c>
      <c r="C36" s="77" t="s">
        <v>152</v>
      </c>
      <c r="D36" s="87" t="s">
        <v>153</v>
      </c>
      <c r="E36" s="78"/>
      <c r="F36" s="5"/>
      <c r="G36" s="60" t="str">
        <f t="shared" si="1"/>
        <v>ok</v>
      </c>
      <c r="H36" s="60" t="str">
        <f t="shared" si="2"/>
        <v>ok</v>
      </c>
      <c r="I36" s="60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38.25" x14ac:dyDescent="0.2">
      <c r="A37" s="12">
        <v>24</v>
      </c>
      <c r="B37" s="41" t="str">
        <f t="shared" si="0"/>
        <v>ok</v>
      </c>
      <c r="C37" s="77" t="s">
        <v>154</v>
      </c>
      <c r="D37" s="87" t="s">
        <v>155</v>
      </c>
      <c r="E37" s="78"/>
      <c r="F37" s="5"/>
      <c r="G37" s="60" t="str">
        <f t="shared" si="1"/>
        <v>ok</v>
      </c>
      <c r="H37" s="60" t="str">
        <f t="shared" si="2"/>
        <v>ok</v>
      </c>
      <c r="I37" s="60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>ok</v>
      </c>
      <c r="C38" s="77" t="s">
        <v>156</v>
      </c>
      <c r="D38" s="87" t="s">
        <v>157</v>
      </c>
      <c r="E38" s="78"/>
      <c r="F38" s="5"/>
      <c r="G38" s="60" t="str">
        <f t="shared" si="1"/>
        <v>ok</v>
      </c>
      <c r="H38" s="60" t="str">
        <f t="shared" si="2"/>
        <v>ok</v>
      </c>
      <c r="I38" s="60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>ok</v>
      </c>
      <c r="C39" s="77" t="s">
        <v>158</v>
      </c>
      <c r="D39" s="87" t="s">
        <v>159</v>
      </c>
      <c r="E39" s="78"/>
      <c r="F39" s="5"/>
      <c r="G39" s="60" t="str">
        <f t="shared" si="1"/>
        <v>ok</v>
      </c>
      <c r="H39" s="60" t="str">
        <f t="shared" si="2"/>
        <v>ok</v>
      </c>
      <c r="I39" s="60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>ok</v>
      </c>
      <c r="C40" s="77" t="s">
        <v>160</v>
      </c>
      <c r="D40" s="87" t="s">
        <v>161</v>
      </c>
      <c r="E40" s="78"/>
      <c r="F40" s="5"/>
      <c r="G40" s="60" t="str">
        <f t="shared" si="1"/>
        <v>ok</v>
      </c>
      <c r="H40" s="60" t="str">
        <f t="shared" si="2"/>
        <v>ok</v>
      </c>
      <c r="I40" s="60" t="str">
        <f t="shared" si="3"/>
        <v>ok</v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>ok</v>
      </c>
      <c r="C41" s="77" t="s">
        <v>162</v>
      </c>
      <c r="D41" s="87" t="s">
        <v>163</v>
      </c>
      <c r="E41" s="78"/>
      <c r="F41" s="5"/>
      <c r="G41" s="60" t="str">
        <f t="shared" si="1"/>
        <v>ok</v>
      </c>
      <c r="H41" s="60" t="str">
        <f t="shared" si="2"/>
        <v>ok</v>
      </c>
      <c r="I41" s="60" t="str">
        <f t="shared" si="3"/>
        <v>ok</v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>ok</v>
      </c>
      <c r="C42" s="77" t="s">
        <v>164</v>
      </c>
      <c r="D42" s="87" t="s">
        <v>165</v>
      </c>
      <c r="E42" s="78"/>
      <c r="F42" s="5"/>
      <c r="G42" s="60" t="str">
        <f t="shared" si="1"/>
        <v>ok</v>
      </c>
      <c r="H42" s="60" t="str">
        <f t="shared" si="2"/>
        <v>ok</v>
      </c>
      <c r="I42" s="60" t="str">
        <f t="shared" si="3"/>
        <v>ok</v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>ok</v>
      </c>
      <c r="C43" s="77" t="s">
        <v>166</v>
      </c>
      <c r="D43" s="87" t="s">
        <v>167</v>
      </c>
      <c r="E43" s="78"/>
      <c r="F43" s="5"/>
      <c r="G43" s="60" t="str">
        <f t="shared" si="1"/>
        <v>ok</v>
      </c>
      <c r="H43" s="60" t="str">
        <f t="shared" si="2"/>
        <v>ok</v>
      </c>
      <c r="I43" s="60" t="str">
        <f t="shared" si="3"/>
        <v>ok</v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>ok</v>
      </c>
      <c r="C44" s="77" t="s">
        <v>168</v>
      </c>
      <c r="D44" s="87" t="s">
        <v>169</v>
      </c>
      <c r="E44" s="78"/>
      <c r="F44" s="5"/>
      <c r="G44" s="60" t="str">
        <f t="shared" si="1"/>
        <v>ok</v>
      </c>
      <c r="H44" s="60" t="str">
        <f t="shared" si="2"/>
        <v>ok</v>
      </c>
      <c r="I44" s="60" t="str">
        <f t="shared" si="3"/>
        <v>ok</v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>ok</v>
      </c>
      <c r="C45" s="77" t="s">
        <v>170</v>
      </c>
      <c r="D45" s="87" t="s">
        <v>171</v>
      </c>
      <c r="E45" s="78"/>
      <c r="F45" s="5"/>
      <c r="G45" s="60" t="str">
        <f t="shared" si="1"/>
        <v>ok</v>
      </c>
      <c r="H45" s="60" t="str">
        <f t="shared" si="2"/>
        <v>ok</v>
      </c>
      <c r="I45" s="60" t="str">
        <f t="shared" si="3"/>
        <v>ok</v>
      </c>
      <c r="J45" s="5"/>
      <c r="K45" s="11"/>
      <c r="L45" s="11"/>
      <c r="M45" s="11"/>
      <c r="N45" s="13" t="s">
        <v>6</v>
      </c>
      <c r="O45" s="30"/>
    </row>
    <row r="46" spans="1:15" s="6" customFormat="1" ht="38.25" x14ac:dyDescent="0.2">
      <c r="A46" s="12">
        <v>33</v>
      </c>
      <c r="B46" s="41" t="str">
        <f t="shared" ref="B46:B63" si="4">IF(COUNTIF(G46:I46,"")=No_of_Columns,"",IF(COUNTIF(G46:I46,"ok")=No_of_Columns,"ok","Incomplete"))</f>
        <v>ok</v>
      </c>
      <c r="C46" s="77" t="s">
        <v>172</v>
      </c>
      <c r="D46" s="87" t="s">
        <v>173</v>
      </c>
      <c r="E46" s="78"/>
      <c r="F46" s="5"/>
      <c r="G46" s="60" t="str">
        <f t="shared" ref="G46:G63" si="5">IF(COUNTA($C46:$E46)=0,"",IF(ISBLANK($C46),"Empty cell","ok"))</f>
        <v>ok</v>
      </c>
      <c r="H46" s="60" t="str">
        <f t="shared" ref="H46:H63" si="6">IF(COUNTA($C46:$E46)=0,"",IF(ISBLANK($D46),"Empty cell","ok"))</f>
        <v>ok</v>
      </c>
      <c r="I46" s="60" t="str">
        <f t="shared" ref="I46:I63" si="7">IF(COUNTA($C46:$E46)=0,"","ok")</f>
        <v>ok</v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>ok</v>
      </c>
      <c r="C47" s="77" t="s">
        <v>174</v>
      </c>
      <c r="D47" s="87" t="s">
        <v>175</v>
      </c>
      <c r="E47" s="78"/>
      <c r="F47" s="5"/>
      <c r="G47" s="60" t="str">
        <f t="shared" si="5"/>
        <v>ok</v>
      </c>
      <c r="H47" s="60" t="str">
        <f t="shared" si="6"/>
        <v>ok</v>
      </c>
      <c r="I47" s="60" t="str">
        <f t="shared" si="7"/>
        <v>ok</v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>ok</v>
      </c>
      <c r="C48" s="77" t="s">
        <v>176</v>
      </c>
      <c r="D48" s="87" t="s">
        <v>177</v>
      </c>
      <c r="E48" s="78"/>
      <c r="F48" s="5"/>
      <c r="G48" s="60" t="str">
        <f t="shared" si="5"/>
        <v>ok</v>
      </c>
      <c r="H48" s="60" t="str">
        <f t="shared" si="6"/>
        <v>ok</v>
      </c>
      <c r="I48" s="60" t="str">
        <f t="shared" si="7"/>
        <v>ok</v>
      </c>
      <c r="J48" s="5"/>
      <c r="K48" s="11"/>
      <c r="L48" s="11"/>
      <c r="M48" s="11"/>
      <c r="N48" s="13" t="s">
        <v>6</v>
      </c>
      <c r="O48" s="30"/>
    </row>
    <row r="49" spans="1:19" s="123" customFormat="1" ht="25.5" x14ac:dyDescent="0.2">
      <c r="A49" s="117">
        <v>36</v>
      </c>
      <c r="B49" s="118" t="str">
        <f t="shared" si="4"/>
        <v>ok</v>
      </c>
      <c r="C49" s="119" t="s">
        <v>178</v>
      </c>
      <c r="D49" s="120" t="s">
        <v>179</v>
      </c>
      <c r="E49" s="121"/>
      <c r="F49" s="5"/>
      <c r="G49" s="122" t="str">
        <f t="shared" si="5"/>
        <v>ok</v>
      </c>
      <c r="H49" s="122" t="str">
        <f t="shared" si="6"/>
        <v>ok</v>
      </c>
      <c r="I49" s="122" t="str">
        <f t="shared" si="7"/>
        <v>ok</v>
      </c>
      <c r="J49" s="5"/>
      <c r="K49" s="35"/>
      <c r="L49" s="35"/>
      <c r="M49" s="35"/>
      <c r="N49" s="40" t="s">
        <v>6</v>
      </c>
      <c r="O49" s="59"/>
    </row>
    <row r="50" spans="1:19" s="6" customFormat="1" ht="25.5" x14ac:dyDescent="0.2">
      <c r="A50" s="12">
        <v>37</v>
      </c>
      <c r="B50" s="41" t="str">
        <f t="shared" si="4"/>
        <v>ok</v>
      </c>
      <c r="C50" s="77" t="s">
        <v>180</v>
      </c>
      <c r="D50" s="87" t="s">
        <v>181</v>
      </c>
      <c r="E50" s="78"/>
      <c r="F50" s="5"/>
      <c r="G50" s="60" t="str">
        <f t="shared" si="5"/>
        <v>ok</v>
      </c>
      <c r="H50" s="60" t="str">
        <f t="shared" si="6"/>
        <v>ok</v>
      </c>
      <c r="I50" s="60" t="str">
        <f t="shared" si="7"/>
        <v>ok</v>
      </c>
      <c r="J50" s="5"/>
      <c r="K50" s="11"/>
      <c r="L50" s="11"/>
      <c r="M50" s="11"/>
      <c r="N50" s="13" t="s">
        <v>6</v>
      </c>
      <c r="O50" s="30"/>
    </row>
    <row r="51" spans="1:19" s="6" customFormat="1" ht="38.25" x14ac:dyDescent="0.2">
      <c r="A51" s="12">
        <v>38</v>
      </c>
      <c r="B51" s="41" t="str">
        <f t="shared" si="4"/>
        <v>ok</v>
      </c>
      <c r="C51" s="77" t="s">
        <v>182</v>
      </c>
      <c r="D51" s="87" t="s">
        <v>183</v>
      </c>
      <c r="E51" s="78"/>
      <c r="F51" s="5"/>
      <c r="G51" s="60" t="str">
        <f t="shared" si="5"/>
        <v>ok</v>
      </c>
      <c r="H51" s="60" t="str">
        <f t="shared" si="6"/>
        <v>ok</v>
      </c>
      <c r="I51" s="60" t="str">
        <f t="shared" si="7"/>
        <v>ok</v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>ok</v>
      </c>
      <c r="C52" s="77" t="s">
        <v>184</v>
      </c>
      <c r="D52" s="87" t="s">
        <v>185</v>
      </c>
      <c r="E52" s="78"/>
      <c r="F52" s="5"/>
      <c r="G52" s="60" t="str">
        <f t="shared" si="5"/>
        <v>ok</v>
      </c>
      <c r="H52" s="60" t="str">
        <f t="shared" si="6"/>
        <v>ok</v>
      </c>
      <c r="I52" s="60" t="str">
        <f t="shared" si="7"/>
        <v>ok</v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>ok</v>
      </c>
      <c r="C53" s="77" t="s">
        <v>186</v>
      </c>
      <c r="D53" s="87" t="s">
        <v>187</v>
      </c>
      <c r="E53" s="78"/>
      <c r="F53" s="5"/>
      <c r="G53" s="60" t="str">
        <f t="shared" si="5"/>
        <v>ok</v>
      </c>
      <c r="H53" s="60" t="str">
        <f t="shared" si="6"/>
        <v>ok</v>
      </c>
      <c r="I53" s="60" t="str">
        <f t="shared" si="7"/>
        <v>ok</v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>ok</v>
      </c>
      <c r="C54" s="77" t="s">
        <v>188</v>
      </c>
      <c r="D54" s="87" t="s">
        <v>189</v>
      </c>
      <c r="E54" s="78"/>
      <c r="F54" s="5"/>
      <c r="G54" s="60" t="str">
        <f t="shared" si="5"/>
        <v>ok</v>
      </c>
      <c r="H54" s="60" t="str">
        <f t="shared" si="6"/>
        <v>ok</v>
      </c>
      <c r="I54" s="60" t="str">
        <f t="shared" si="7"/>
        <v>ok</v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>ok</v>
      </c>
      <c r="C55" s="77" t="s">
        <v>190</v>
      </c>
      <c r="D55" s="87" t="s">
        <v>191</v>
      </c>
      <c r="E55" s="78"/>
      <c r="F55" s="5"/>
      <c r="G55" s="60" t="str">
        <f t="shared" si="5"/>
        <v>ok</v>
      </c>
      <c r="H55" s="60" t="str">
        <f t="shared" si="6"/>
        <v>ok</v>
      </c>
      <c r="I55" s="60" t="str">
        <f t="shared" si="7"/>
        <v>ok</v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>ok</v>
      </c>
      <c r="C56" s="77" t="s">
        <v>192</v>
      </c>
      <c r="D56" s="87" t="s">
        <v>193</v>
      </c>
      <c r="E56" s="78"/>
      <c r="F56" s="5"/>
      <c r="G56" s="60" t="str">
        <f t="shared" si="5"/>
        <v>ok</v>
      </c>
      <c r="H56" s="60" t="str">
        <f t="shared" si="6"/>
        <v>ok</v>
      </c>
      <c r="I56" s="60" t="str">
        <f t="shared" si="7"/>
        <v>ok</v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>ok</v>
      </c>
      <c r="C57" s="77" t="s">
        <v>194</v>
      </c>
      <c r="D57" s="87" t="s">
        <v>195</v>
      </c>
      <c r="E57" s="78"/>
      <c r="F57" s="5"/>
      <c r="G57" s="60" t="str">
        <f t="shared" si="5"/>
        <v>ok</v>
      </c>
      <c r="H57" s="60" t="str">
        <f t="shared" si="6"/>
        <v>ok</v>
      </c>
      <c r="I57" s="60" t="str">
        <f t="shared" si="7"/>
        <v>ok</v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>ok</v>
      </c>
      <c r="C58" s="77" t="s">
        <v>196</v>
      </c>
      <c r="D58" s="87" t="s">
        <v>197</v>
      </c>
      <c r="E58" s="78"/>
      <c r="F58" s="5"/>
      <c r="G58" s="60" t="str">
        <f t="shared" si="5"/>
        <v>ok</v>
      </c>
      <c r="H58" s="60" t="str">
        <f t="shared" si="6"/>
        <v>ok</v>
      </c>
      <c r="I58" s="60" t="str">
        <f t="shared" si="7"/>
        <v>ok</v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>ok</v>
      </c>
      <c r="C59" s="77" t="s">
        <v>198</v>
      </c>
      <c r="D59" s="87" t="s">
        <v>199</v>
      </c>
      <c r="E59" s="78"/>
      <c r="F59" s="5"/>
      <c r="G59" s="60" t="str">
        <f t="shared" si="5"/>
        <v>ok</v>
      </c>
      <c r="H59" s="60" t="str">
        <f t="shared" si="6"/>
        <v>ok</v>
      </c>
      <c r="I59" s="60" t="str">
        <f t="shared" si="7"/>
        <v>ok</v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>ok</v>
      </c>
      <c r="C60" s="77" t="s">
        <v>200</v>
      </c>
      <c r="D60" s="87" t="s">
        <v>201</v>
      </c>
      <c r="E60" s="78"/>
      <c r="F60" s="5"/>
      <c r="G60" s="60" t="str">
        <f t="shared" si="5"/>
        <v>ok</v>
      </c>
      <c r="H60" s="60" t="str">
        <f t="shared" si="6"/>
        <v>ok</v>
      </c>
      <c r="I60" s="60" t="str">
        <f t="shared" si="7"/>
        <v>ok</v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>ok</v>
      </c>
      <c r="C61" s="77" t="s">
        <v>202</v>
      </c>
      <c r="D61" s="87" t="s">
        <v>203</v>
      </c>
      <c r="E61" s="78" t="s">
        <v>208</v>
      </c>
      <c r="F61" s="5"/>
      <c r="G61" s="60" t="str">
        <f t="shared" si="5"/>
        <v>ok</v>
      </c>
      <c r="H61" s="60" t="str">
        <f t="shared" si="6"/>
        <v>ok</v>
      </c>
      <c r="I61" s="60" t="str">
        <f t="shared" si="7"/>
        <v>ok</v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>ok</v>
      </c>
      <c r="C62" s="77" t="s">
        <v>204</v>
      </c>
      <c r="D62" s="87" t="s">
        <v>205</v>
      </c>
      <c r="E62" s="78"/>
      <c r="F62" s="5"/>
      <c r="G62" s="60" t="str">
        <f t="shared" si="5"/>
        <v>ok</v>
      </c>
      <c r="H62" s="60" t="str">
        <f t="shared" si="6"/>
        <v>ok</v>
      </c>
      <c r="I62" s="60" t="str">
        <f t="shared" si="7"/>
        <v>ok</v>
      </c>
      <c r="J62" s="5"/>
      <c r="K62" s="11"/>
      <c r="L62" s="11"/>
      <c r="M62" s="11"/>
      <c r="N62" s="13" t="s">
        <v>6</v>
      </c>
      <c r="O62" s="30"/>
    </row>
    <row r="63" spans="1:19" s="6" customFormat="1" ht="39" thickBot="1" x14ac:dyDescent="0.25">
      <c r="A63" s="12">
        <v>50</v>
      </c>
      <c r="B63" s="41" t="str">
        <f t="shared" si="4"/>
        <v>ok</v>
      </c>
      <c r="C63" s="79" t="s">
        <v>206</v>
      </c>
      <c r="D63" s="88" t="s">
        <v>207</v>
      </c>
      <c r="E63" s="80"/>
      <c r="F63" s="5"/>
      <c r="G63" s="60" t="str">
        <f t="shared" si="5"/>
        <v>ok</v>
      </c>
      <c r="H63" s="60" t="str">
        <f t="shared" si="6"/>
        <v>ok</v>
      </c>
      <c r="I63" s="60" t="str">
        <f t="shared" si="7"/>
        <v>ok</v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2021-12-20T13:46:07Z</dcterms:modified>
</cp:coreProperties>
</file>