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OneDrive - Doxcelerate\Desktop\Tech Std\OMB\2021\Submissions\Bulk\Sent to Bruce\"/>
    </mc:Choice>
  </mc:AlternateContent>
  <xr:revisionPtr revIDLastSave="0" documentId="13_ncr:1_{69BB4341-D5E2-418C-B62C-2839FAF89F64}" xr6:coauthVersionLast="47" xr6:coauthVersionMax="47" xr10:uidLastSave="{00000000-0000-0000-0000-000000000000}"/>
  <workbookProtection workbookPassword="E390" lockStructure="1"/>
  <bookViews>
    <workbookView xWindow="735" yWindow="90" windowWidth="15450" windowHeight="1533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<sst xmlns="http://schemas.openxmlformats.org/spreadsheetml/2006/main" count="195" uniqueCount="139">
  <si>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</si>
  <si>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</si>
  <si>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</si>
  <si>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</si>
  <si>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</si>
  <si>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</si>
  <si>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</si>
  <si>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</si>
  <si>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</si>
  <si>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</si>
  <si>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</si>
  <si>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</si>
  <si>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</si>
  <si>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</si>
  <si>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</si>
  <si>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</si>
  <si>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</si>
  <si>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</si>
  <si>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</si>
  <si>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</si>
  <si>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</si>
  <si>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</si>
  <si>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</si>
  <si>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</si>
  <si>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</si>
  <si>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</si>
  <si>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</si>
  <si>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</si>
  <si>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</si>
  <si>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</si>
  <si>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</si>
  <si>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</si>
  <si>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</si>
  <si>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</si>
  <si>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</si>
  <si>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</si>
  <si>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</si>
  <si>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</si>
  <si>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</si>
  <si>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</si>
  <si>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</si>
  <si>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</si>
  <si>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</si>
  <si>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</si>
  <si>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</si>
  <si>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</si>
  <si>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</si>
  <si>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</si>
  <si>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</si>
  <si>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</si>
  <si>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</si>
  <si>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</si>
  <si>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</si>
  <si>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</si>
  <si>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</si>
  <si>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</si>
  <si>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</si>
  <si>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</si>
  <si>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</si>
  <si>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</si>
  <si>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</si>
  <si>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</si>
  <si>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</si>
  <si>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</si>
  <si>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</si>
  <si>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</si>
  <si>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</si>
  <si>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</si>
  <si>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</si>
  <si>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</si>
  <si>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</si>
  <si>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</si>
  <si>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</si>
  <si>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</si>
  <si>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</si>
  <si>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</si>
  <si>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</si>
  <si>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</si>
  <si>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</si>
  <si>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</si>
  <si>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</si>
  <si>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</si>
  <si>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</si>
  <si>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</si>
  <si>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</si>
  <si>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</si>
  <si>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</si>
  <si>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</si>
  <si>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</si>
  <si>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</si>
  <si>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</si>
  <si>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</si>
  <si>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</si>
  <si>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</si>
  <si>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</si>
  <si>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</si>
  <si>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</si>
  <si>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</si>
  <si>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</si>
  <si>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</si>
  <si>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</si>
  <si>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</si>
  <si>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</si>
  <si>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</si>
  <si>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</si>
  <si>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</si>
  <si>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</si>
  <si>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</si>
  <si>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</si>
  <si>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</si>
  <si>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</si>
  <si>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</si>
  <si>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</si>
  <si>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BUTTRAM</t>
  </si>
  <si>
    <t>MARIA</t>
  </si>
  <si>
    <t>PROGRAM ANALYST</t>
  </si>
  <si>
    <t>I</t>
  </si>
  <si>
    <t>BRANTMAYER</t>
  </si>
  <si>
    <t>MICHAEL</t>
  </si>
  <si>
    <t>michael.brantmayer@netl.doe.gov</t>
  </si>
  <si>
    <t>Contractor</t>
  </si>
  <si>
    <t>ANSI</t>
  </si>
  <si>
    <t>V</t>
  </si>
  <si>
    <t>USA</t>
  </si>
  <si>
    <t>Z490-Criteria for Accepted Practices in Safety, Health and Environmental Training</t>
  </si>
  <si>
    <t>N/A</t>
  </si>
  <si>
    <t>Represents American Industrial Hygiene Association</t>
  </si>
  <si>
    <t>NONE</t>
  </si>
  <si>
    <t>GEMMEN</t>
  </si>
  <si>
    <t>RANDALL</t>
  </si>
  <si>
    <t>randall.gemmen@netl.doe.gov</t>
  </si>
  <si>
    <t>D</t>
  </si>
  <si>
    <t>ASME</t>
  </si>
  <si>
    <t>Performance Codes and Standards</t>
  </si>
  <si>
    <t>PTC-50: Fuel Cell Performance Test Code</t>
  </si>
  <si>
    <t>Informal DOE Rep</t>
  </si>
  <si>
    <t>MARIA.BUTTRAM@NETL.DOE.GOV</t>
  </si>
  <si>
    <t>(541) 967-5856</t>
  </si>
  <si>
    <t>Ameri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</si>
</sst>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0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84" zoomScaleNormal="84" workbookViewId="0">
      <pane xSplit="2" ySplit="12" topLeftCell="I13" activePane="bottomRight" state="frozen"/>
      <selection pane="topRight" activeCell="C1" sqref="C1"/>
      <selection pane="bottomLeft" activeCell="A11" sqref="A11"/>
      <selection pane="bottomRight" activeCell="O22" sqref="O22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3" t="s">
        <v>39</v>
      </c>
      <c r="D1" s="103"/>
      <c r="E1" s="103"/>
      <c r="F1" s="103"/>
      <c r="G1" s="103"/>
      <c r="H1" s="103"/>
      <c r="I1" s="103"/>
      <c r="J1" s="103"/>
      <c r="K1" s="60"/>
      <c r="L1" s="36" t="s">
        <v>112</v>
      </c>
      <c r="M1" s="91" t="str">
        <f>IF(AND(M2="",M6=""),"Status:  OK","")</f>
        <v/>
      </c>
      <c r="N1" s="91"/>
      <c r="O1" s="91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2" t="str">
        <f>IF(IF(OR(ISBLANK(C3),ISBLANK(H3),ISBLANK(C5),ISBLANK(H5),ISBLANK(C7),ISBLANK(G7),ISBLANK(C9)),1,0)=0,"","Missing or incorrect submitter      information")</f>
        <v/>
      </c>
      <c r="N2" s="92"/>
      <c r="O2" s="92"/>
    </row>
    <row r="3" spans="1:101" s="6" customFormat="1" ht="17.25" thickBot="1" x14ac:dyDescent="0.25">
      <c r="A3" s="106" t="s">
        <v>44</v>
      </c>
      <c r="B3" s="107"/>
      <c r="C3" s="116" t="s">
        <v>113</v>
      </c>
      <c r="D3" s="117"/>
      <c r="E3" s="19"/>
      <c r="F3" s="19"/>
      <c r="G3" s="29" t="s">
        <v>45</v>
      </c>
      <c r="H3" s="88" t="s">
        <v>114</v>
      </c>
      <c r="I3" s="19"/>
      <c r="M3" s="92"/>
      <c r="N3" s="92"/>
      <c r="O3" s="92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2"/>
      <c r="N4" s="92"/>
      <c r="O4" s="92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6" t="s">
        <v>46</v>
      </c>
      <c r="B5" s="107"/>
      <c r="C5" s="116" t="s">
        <v>115</v>
      </c>
      <c r="D5" s="117"/>
      <c r="E5" s="110" t="s">
        <v>53</v>
      </c>
      <c r="F5" s="110"/>
      <c r="G5" s="110"/>
      <c r="H5" s="89">
        <v>51</v>
      </c>
      <c r="I5" s="94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National Energy Technology Laboratory-PGH</v>
      </c>
      <c r="J5" s="95"/>
      <c r="K5" s="95"/>
      <c r="L5" s="95"/>
      <c r="M5" s="95"/>
      <c r="N5" s="95"/>
      <c r="O5" s="95"/>
      <c r="P5" s="95"/>
      <c r="Q5" s="95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3" t="str">
        <f>IF(OR(COUNTIF(B13:B62,"ok")=0,COUNTIF(B13:B62,"Incomplete")&gt;0),"Missing or incorrect information in data entry section","")</f>
        <v>Missing or incorrect information in data entry section</v>
      </c>
      <c r="N6" s="93"/>
      <c r="O6" s="93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11" t="s">
        <v>4</v>
      </c>
      <c r="B7" s="111"/>
      <c r="C7" s="116" t="s">
        <v>137</v>
      </c>
      <c r="D7" s="117"/>
      <c r="F7" s="33" t="s">
        <v>106</v>
      </c>
      <c r="G7" s="104" t="s">
        <v>136</v>
      </c>
      <c r="H7" s="105"/>
      <c r="I7" s="19"/>
      <c r="J7" s="19"/>
      <c r="M7" s="93"/>
      <c r="N7" s="93"/>
      <c r="O7" s="93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3"/>
      <c r="N8" s="93"/>
      <c r="O8" s="93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10" t="s">
        <v>6</v>
      </c>
      <c r="B9" s="112"/>
      <c r="C9" s="87">
        <v>44504</v>
      </c>
      <c r="D9" s="61"/>
      <c r="E9" s="61"/>
      <c r="F9" s="61"/>
      <c r="G9" s="61"/>
      <c r="H9" s="61"/>
      <c r="I9" s="59"/>
      <c r="J9" s="26"/>
      <c r="M9" s="102" t="s">
        <v>51</v>
      </c>
      <c r="N9" s="102"/>
      <c r="O9" s="102"/>
      <c r="P9" s="102"/>
      <c r="Q9" s="58"/>
      <c r="R9" s="96" t="s">
        <v>38</v>
      </c>
      <c r="S9" s="97"/>
      <c r="T9" s="97"/>
      <c r="U9" s="98"/>
      <c r="V9" s="102" t="s">
        <v>38</v>
      </c>
      <c r="W9" s="102"/>
      <c r="X9" s="102"/>
      <c r="Y9" s="102"/>
      <c r="Z9" s="102" t="s">
        <v>38</v>
      </c>
      <c r="AA9" s="102"/>
      <c r="AB9" s="102"/>
      <c r="AC9" s="102" t="s">
        <v>38</v>
      </c>
      <c r="AD9" s="102"/>
      <c r="AE9" s="102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2"/>
      <c r="N10" s="102"/>
      <c r="O10" s="102"/>
      <c r="P10" s="102"/>
      <c r="Q10" s="58"/>
      <c r="R10" s="99"/>
      <c r="S10" s="100"/>
      <c r="T10" s="100"/>
      <c r="U10" s="101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3" t="s">
        <v>0</v>
      </c>
      <c r="B11" s="113" t="s">
        <v>2</v>
      </c>
      <c r="C11" s="108" t="s">
        <v>47</v>
      </c>
      <c r="D11" s="108" t="s">
        <v>42</v>
      </c>
      <c r="E11" s="108" t="s">
        <v>43</v>
      </c>
      <c r="F11" s="108" t="s">
        <v>107</v>
      </c>
      <c r="G11" s="102" t="s">
        <v>40</v>
      </c>
      <c r="H11" s="102"/>
      <c r="I11" s="108" t="s">
        <v>37</v>
      </c>
      <c r="J11" s="108" t="s">
        <v>36</v>
      </c>
      <c r="K11" s="108" t="s">
        <v>35</v>
      </c>
      <c r="L11" s="96" t="s">
        <v>52</v>
      </c>
      <c r="M11" s="108" t="s">
        <v>49</v>
      </c>
      <c r="N11" s="102" t="s">
        <v>33</v>
      </c>
      <c r="O11" s="102"/>
      <c r="P11" s="102" t="s">
        <v>109</v>
      </c>
      <c r="Q11" s="4"/>
      <c r="R11" s="118" t="s">
        <v>7</v>
      </c>
      <c r="S11" s="102" t="str">
        <f>D11&amp;" Status"</f>
        <v xml:space="preserve"> Last Name
of Non-Government Standards Body (NGSB)
Participant Status</v>
      </c>
      <c r="T11" s="102" t="str">
        <f>E11&amp;" Status"</f>
        <v xml:space="preserve"> First Name
of Non-Government Standards Body (NGSB)
Participant Status</v>
      </c>
      <c r="U11" s="98" t="str">
        <f>F11&amp;" Status"</f>
        <v xml:space="preserve"> Email Address
of Non-Government Standards Body (NGSB)
Participant Status</v>
      </c>
      <c r="V11" s="102" t="str">
        <f>G11</f>
        <v xml:space="preserve"> Employment Status (Complete One Column only for Each Row)</v>
      </c>
      <c r="W11" s="102"/>
      <c r="X11" s="102" t="str">
        <f>I11&amp;" Status"</f>
        <v xml:space="preserve"> Name of Non-Government Standards Body (NGSB) Status</v>
      </c>
      <c r="Y11" s="102" t="str">
        <f>J11&amp;" Status"</f>
        <v xml:space="preserve"> Country of Non-Government Standards Body (NGSB) Status</v>
      </c>
      <c r="Z11" s="102" t="str">
        <f>K11&amp;" Status"</f>
        <v xml:space="preserve"> Name of Main Committee Status</v>
      </c>
      <c r="AA11" s="102" t="str">
        <f>L11&amp;" Status"</f>
        <v xml:space="preserve"> Name and/or Number of Activity (e.g., committee, sub-committee, working group, task group) Status</v>
      </c>
      <c r="AB11" s="102" t="str">
        <f>M11&amp;" Status"</f>
        <v xml:space="preserve"> Voting Status:
'V' for Voting or
'NV' for Nonvoting Status</v>
      </c>
      <c r="AC11" s="102" t="str">
        <f>N11</f>
        <v xml:space="preserve"> Representation (Complete One Column only for Each Row)</v>
      </c>
      <c r="AD11" s="102"/>
      <c r="AE11" s="102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4"/>
      <c r="B12" s="114"/>
      <c r="C12" s="109"/>
      <c r="D12" s="115"/>
      <c r="E12" s="115"/>
      <c r="F12" s="115"/>
      <c r="G12" s="52" t="s">
        <v>48</v>
      </c>
      <c r="H12" s="52" t="s">
        <v>41</v>
      </c>
      <c r="I12" s="109"/>
      <c r="J12" s="109"/>
      <c r="K12" s="109"/>
      <c r="L12" s="119"/>
      <c r="M12" s="109"/>
      <c r="N12" s="50" t="s">
        <v>50</v>
      </c>
      <c r="O12" s="50" t="s">
        <v>34</v>
      </c>
      <c r="P12" s="108"/>
      <c r="Q12" s="20"/>
      <c r="R12" s="118"/>
      <c r="S12" s="102"/>
      <c r="T12" s="102"/>
      <c r="U12" s="101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2"/>
      <c r="Y12" s="102"/>
      <c r="Z12" s="102"/>
      <c r="AA12" s="102"/>
      <c r="AB12" s="102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2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90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116</v>
      </c>
      <c r="D13" s="73" t="s">
        <v>117</v>
      </c>
      <c r="E13" s="73" t="s">
        <v>118</v>
      </c>
      <c r="F13" s="73" t="s">
        <v>119</v>
      </c>
      <c r="G13" s="74"/>
      <c r="H13" s="74" t="s">
        <v>120</v>
      </c>
      <c r="I13" s="73" t="s">
        <v>121</v>
      </c>
      <c r="J13" s="73" t="s">
        <v>123</v>
      </c>
      <c r="K13" s="73" t="s">
        <v>124</v>
      </c>
      <c r="L13" s="75" t="s">
        <v>125</v>
      </c>
      <c r="M13" s="74" t="s">
        <v>122</v>
      </c>
      <c r="N13" s="74"/>
      <c r="O13" s="74" t="s">
        <v>126</v>
      </c>
      <c r="P13" s="76" t="s">
        <v>127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38.25" x14ac:dyDescent="0.2">
      <c r="A14" s="12">
        <v>2</v>
      </c>
      <c r="B14" s="37" t="str">
        <f t="shared" si="0"/>
        <v>ok</v>
      </c>
      <c r="C14" s="77" t="s">
        <v>116</v>
      </c>
      <c r="D14" s="78" t="s">
        <v>128</v>
      </c>
      <c r="E14" s="78" t="s">
        <v>129</v>
      </c>
      <c r="F14" s="78" t="s">
        <v>130</v>
      </c>
      <c r="G14" s="90" t="s">
        <v>131</v>
      </c>
      <c r="H14" s="79"/>
      <c r="I14" s="78" t="s">
        <v>132</v>
      </c>
      <c r="J14" s="78" t="s">
        <v>123</v>
      </c>
      <c r="K14" s="78" t="s">
        <v>133</v>
      </c>
      <c r="L14" s="80" t="s">
        <v>134</v>
      </c>
      <c r="M14" s="79" t="s">
        <v>122</v>
      </c>
      <c r="N14" s="79"/>
      <c r="O14" s="79" t="s">
        <v>135</v>
      </c>
      <c r="P14" s="81" t="s">
        <v>127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5.5" x14ac:dyDescent="0.2">
      <c r="A15" s="12">
        <v>3</v>
      </c>
      <c r="B15" s="37" t="str">
        <f t="shared" si="0"/>
        <v/>
      </c>
      <c r="C15" s="77"/>
      <c r="D15" s="78"/>
      <c r="E15" s="78"/>
      <c r="F15" s="78"/>
      <c r="G15" s="79"/>
      <c r="H15" s="79"/>
      <c r="I15" s="78"/>
      <c r="J15" s="78"/>
      <c r="K15" s="78"/>
      <c r="L15" s="80"/>
      <c r="M15" s="79"/>
      <c r="N15" s="79"/>
      <c r="O15" s="79"/>
      <c r="P15" s="81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37" t="str">
        <f t="shared" si="0"/>
        <v>Incomplete</v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 t="s">
        <v>138</v>
      </c>
      <c r="P22" s="81"/>
      <c r="Q22" s="49"/>
      <c r="R22" s="56" t="str">
        <f t="shared" si="1"/>
        <v>Empty cell</v>
      </c>
      <c r="S22" s="56" t="str">
        <f t="shared" si="8"/>
        <v>Empty cell</v>
      </c>
      <c r="T22" s="56" t="str">
        <f t="shared" si="9"/>
        <v>Empty cell</v>
      </c>
      <c r="U22" s="56" t="str">
        <f t="shared" si="10"/>
        <v>Empty cell</v>
      </c>
      <c r="V22" s="56" t="str">
        <f t="shared" si="11"/>
        <v>Empty cell</v>
      </c>
      <c r="W22" s="56" t="str">
        <f t="shared" si="12"/>
        <v>Empty cell</v>
      </c>
      <c r="X22" s="56" t="str">
        <f t="shared" si="2"/>
        <v>Empty cell</v>
      </c>
      <c r="Y22" s="56" t="str">
        <f t="shared" si="3"/>
        <v>Empty cell</v>
      </c>
      <c r="Z22" s="56" t="str">
        <f t="shared" si="4"/>
        <v>Empty cell</v>
      </c>
      <c r="AA22" s="56" t="str">
        <f t="shared" si="5"/>
        <v>Empty cell</v>
      </c>
      <c r="AB22" s="56" t="str">
        <f t="shared" si="6"/>
        <v>Empty cell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Empty cell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110</v>
      </c>
    </row>
    <row r="58" spans="1:2" x14ac:dyDescent="0.2">
      <c r="A58" s="63">
        <v>53</v>
      </c>
      <c r="B58" s="69" t="s">
        <v>111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2021-11-29T19:03:42Z</dcterms:modified>
</cp:coreProperties>
</file>