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jrsilva\Desktop\"/>
    </mc:Choice>
  </mc:AlternateContent>
  <xr:revisionPtr revIDLastSave="0" documentId="8_{D509F224-283C-45D6-B9B1-6FB46DE32055}" xr6:coauthVersionLast="36" xr6:coauthVersionMax="36" xr10:uidLastSave="{00000000-0000-0000-0000-000000000000}"/>
  <workbookProtection workbookPassword="E390" lockStructure="1"/>
  <bookViews>
    <workbookView xWindow="0" yWindow="0" windowWidth="38400" windowHeight="1761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<sst xmlns="http://schemas.openxmlformats.org/spreadsheetml/2006/main" count="397" uniqueCount="204">
  <si>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</si>
  <si>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</si>
  <si>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</si>
  <si>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</si>
  <si>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</si>
  <si>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</si>
  <si>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</si>
  <si>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</si>
  <si>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</si>
  <si>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</si>
  <si>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</si>
  <si>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</si>
  <si>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</si>
  <si>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</si>
  <si>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</si>
  <si>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</si>
  <si>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</si>
  <si>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</si>
  <si>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</si>
  <si>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</si>
  <si>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</si>
  <si>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</si>
  <si>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</si>
  <si>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</si>
  <si>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</si>
  <si>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</si>
  <si>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</si>
  <si>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</si>
  <si>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</si>
  <si>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</si>
  <si>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</si>
  <si>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</si>
  <si>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</si>
  <si>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</si>
  <si>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</si>
  <si>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</si>
  <si>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</si>
  <si>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</si>
  <si>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</si>
  <si>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</si>
  <si>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</si>
  <si>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</si>
  <si>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</si>
  <si>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</si>
  <si>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</si>
  <si>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</si>
  <si>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</si>
  <si>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</si>
  <si>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</si>
  <si>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</si>
  <si>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</si>
  <si>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</si>
  <si>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</si>
  <si>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</si>
  <si>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</si>
  <si>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</si>
  <si>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</si>
  <si>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</si>
  <si>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</si>
  <si>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</si>
  <si>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</si>
  <si>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</si>
  <si>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</si>
  <si>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</si>
  <si>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</si>
  <si>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</si>
  <si>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</si>
  <si>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</si>
  <si>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</si>
  <si>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</si>
  <si>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</si>
  <si>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</si>
  <si>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</si>
  <si>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</si>
  <si>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</si>
  <si>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</si>
  <si>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</si>
  <si>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</si>
  <si>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</si>
  <si>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</si>
  <si>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</si>
  <si>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</si>
  <si>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</si>
  <si>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</si>
  <si>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</si>
  <si>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</si>
  <si>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</si>
  <si>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</si>
  <si>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</si>
  <si>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</si>
  <si>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</si>
  <si>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</si>
  <si>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</si>
  <si>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</si>
  <si>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</si>
  <si>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</si>
  <si>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</si>
  <si>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</si>
  <si>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</si>
  <si>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</si>
  <si>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</si>
  <si>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</si>
  <si>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</si>
  <si>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</si>
  <si>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</si>
  <si>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</si>
  <si>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</si>
  <si>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</si>
  <si>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</si>
  <si>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</si>
  <si>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</si>
  <si>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</si>
  <si>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</si>
  <si>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Tran</t>
  </si>
  <si>
    <t>Hy</t>
  </si>
  <si>
    <t>R</t>
  </si>
  <si>
    <t>DePriest</t>
  </si>
  <si>
    <t>K. Russell</t>
  </si>
  <si>
    <t>krdepri@sandia.gov</t>
  </si>
  <si>
    <t>American Society of Testing and Materials</t>
  </si>
  <si>
    <t>United States</t>
  </si>
  <si>
    <t>Nuclear Technology and Applications</t>
  </si>
  <si>
    <t>ASTM E10</t>
  </si>
  <si>
    <t>V</t>
  </si>
  <si>
    <t>Nuclear Radiation Metrology</t>
  </si>
  <si>
    <t>ASTM E10.05</t>
  </si>
  <si>
    <t>Radiation Dosimetry for Radiation Effects on Materials and Devices</t>
  </si>
  <si>
    <t>ASTM E10.07</t>
  </si>
  <si>
    <t>Nuclear Fuel Cycle</t>
  </si>
  <si>
    <t>ASTM C26</t>
  </si>
  <si>
    <t>Homeland Security Applications</t>
  </si>
  <si>
    <t>ASTM E54</t>
  </si>
  <si>
    <t>Radiation Processing</t>
  </si>
  <si>
    <t>ASTM E61</t>
  </si>
  <si>
    <t>I</t>
  </si>
  <si>
    <t>ASTM International</t>
  </si>
  <si>
    <t>Committee on Publications</t>
  </si>
  <si>
    <t>ASTM COP</t>
  </si>
  <si>
    <t>hdtran@sandia.gov</t>
  </si>
  <si>
    <t>American Society of Mechanical Engineers</t>
  </si>
  <si>
    <t>NV</t>
  </si>
  <si>
    <t>ASME B46.1</t>
  </si>
  <si>
    <t>ISO 25718</t>
  </si>
  <si>
    <t>ASME Y14.46</t>
  </si>
  <si>
    <t>ASME B89</t>
  </si>
  <si>
    <t>Knief</t>
  </si>
  <si>
    <t>Ronald</t>
  </si>
  <si>
    <t>raknief@sandia.gov</t>
  </si>
  <si>
    <t>American National Standards Institute</t>
  </si>
  <si>
    <t>Nuclear Criticality Safety</t>
  </si>
  <si>
    <t>ANS-NCSCC</t>
  </si>
  <si>
    <t>American Nuclear Society</t>
  </si>
  <si>
    <t>Fissionable Material Outside Reactors</t>
  </si>
  <si>
    <t xml:space="preserve">ANS-8 </t>
  </si>
  <si>
    <t>Harms</t>
  </si>
  <si>
    <t>Gary</t>
  </si>
  <si>
    <t>gaharms@sandia.gov</t>
  </si>
  <si>
    <t>ANSI/ANS-1</t>
  </si>
  <si>
    <t>Conduct of Critical Experiments</t>
  </si>
  <si>
    <t>Miller</t>
  </si>
  <si>
    <t>John</t>
  </si>
  <si>
    <t>millerj@sandia.gov</t>
  </si>
  <si>
    <t>Nuclear Criticality Safety Consensus Committee</t>
  </si>
  <si>
    <t>Henderson</t>
  </si>
  <si>
    <t>Shawn</t>
  </si>
  <si>
    <t>sjhende@sandia.gov</t>
  </si>
  <si>
    <t xml:space="preserve">American National Standards Institute </t>
  </si>
  <si>
    <t>Validation of Neutron Transport Methods for Nuclear Criticality Safety</t>
  </si>
  <si>
    <t>ANSI/ANS 8.24</t>
  </si>
  <si>
    <t>Vehar</t>
  </si>
  <si>
    <t>David</t>
  </si>
  <si>
    <t>dwvehar@sandia.gov</t>
  </si>
  <si>
    <t>ASTM-E61</t>
  </si>
  <si>
    <t>Pratt</t>
  </si>
  <si>
    <t>Richard</t>
  </si>
  <si>
    <t>Quality Assurance Program Requirements for Research Reactors</t>
  </si>
  <si>
    <t>ANSI/ANS 15.8</t>
  </si>
  <si>
    <t>rjprat@sandia.gov</t>
  </si>
  <si>
    <t>Griffin</t>
  </si>
  <si>
    <t>Patrick</t>
  </si>
  <si>
    <t xml:space="preserve">ASTM International </t>
  </si>
  <si>
    <t>Committee on Nuclear Technology and Applications</t>
  </si>
  <si>
    <t>ASTM-E10</t>
  </si>
  <si>
    <t>ASTM-E10.05</t>
  </si>
  <si>
    <t>ASTM-E10.07</t>
  </si>
  <si>
    <t>Committee on Nondestructive Testing</t>
  </si>
  <si>
    <t>ASTM-E07</t>
  </si>
  <si>
    <t>Committee on Nuclear Fuel Cycle</t>
  </si>
  <si>
    <t>ASTM-C26</t>
  </si>
  <si>
    <t>Committee on Homeland Security Applications</t>
  </si>
  <si>
    <t>ASTME-54</t>
  </si>
  <si>
    <t>Committee on Electronics</t>
  </si>
  <si>
    <t>ASTM-F01</t>
  </si>
  <si>
    <t>Nuclear and Space Radiation Effects</t>
  </si>
  <si>
    <t>ASTM-F01.11</t>
  </si>
  <si>
    <t>American National Standards Institute (ANSI) || American Nuclear Society</t>
  </si>
  <si>
    <t>Group-Averaged Neutron and Gamma-Ray Cross Sections for Radiation Protection and Shielding Calculations for Nuclear Power Plants</t>
  </si>
  <si>
    <t>ANS-6.1.2</t>
  </si>
  <si>
    <t>pjgriff@sandia.gov</t>
  </si>
  <si>
    <t>Silva</t>
  </si>
  <si>
    <t>Jacquelyn</t>
  </si>
  <si>
    <t>TSM- SNL</t>
  </si>
  <si>
    <t>(505) 284-9419</t>
  </si>
  <si>
    <t>jrsilva@sandia.gov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</si>
</sst>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4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8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Normal="10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F11" sqref="F11:F12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39</v>
      </c>
      <c r="D1" s="102"/>
      <c r="E1" s="102"/>
      <c r="F1" s="102"/>
      <c r="G1" s="102"/>
      <c r="H1" s="102"/>
      <c r="I1" s="102"/>
      <c r="J1" s="102"/>
      <c r="K1" s="60"/>
      <c r="L1" s="36" t="s">
        <v>110</v>
      </c>
      <c r="M1" s="90" t="str">
        <f>IF(AND(M2="",M6=""),"Status:  OK","")</f>
        <v/>
      </c>
      <c r="N1" s="90"/>
      <c r="O1" s="90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44</v>
      </c>
      <c r="B3" s="106"/>
      <c r="C3" s="115" t="s">
        <v>199</v>
      </c>
      <c r="D3" s="116"/>
      <c r="E3" s="19"/>
      <c r="F3" s="19"/>
      <c r="G3" s="29" t="s">
        <v>45</v>
      </c>
      <c r="H3" s="88" t="s">
        <v>200</v>
      </c>
      <c r="I3" s="19"/>
      <c r="M3" s="91"/>
      <c r="N3" s="91"/>
      <c r="O3" s="91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46</v>
      </c>
      <c r="B5" s="106"/>
      <c r="C5" s="115" t="s">
        <v>201</v>
      </c>
      <c r="D5" s="116"/>
      <c r="E5" s="109" t="s">
        <v>53</v>
      </c>
      <c r="F5" s="109"/>
      <c r="G5" s="109"/>
      <c r="H5" s="89">
        <v>71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Sandia National Laboratories-Albuquerque</v>
      </c>
      <c r="J5" s="94"/>
      <c r="K5" s="94"/>
      <c r="L5" s="94"/>
      <c r="M5" s="94"/>
      <c r="N5" s="94"/>
      <c r="O5" s="94"/>
      <c r="P5" s="94"/>
      <c r="Q5" s="94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>Missing or incorrect information in data entry section</v>
      </c>
      <c r="N6" s="92"/>
      <c r="O6" s="92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202</v>
      </c>
      <c r="D7" s="116"/>
      <c r="F7" s="33" t="s">
        <v>106</v>
      </c>
      <c r="G7" s="103" t="s">
        <v>203</v>
      </c>
      <c r="H7" s="104"/>
      <c r="I7" s="19"/>
      <c r="J7" s="19"/>
      <c r="M7" s="92"/>
      <c r="N7" s="92"/>
      <c r="O7" s="92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87">
        <v>43784</v>
      </c>
      <c r="D9" s="61"/>
      <c r="E9" s="61"/>
      <c r="F9" s="61"/>
      <c r="G9" s="61"/>
      <c r="H9" s="61"/>
      <c r="I9" s="59"/>
      <c r="J9" s="26"/>
      <c r="M9" s="101" t="s">
        <v>51</v>
      </c>
      <c r="N9" s="101"/>
      <c r="O9" s="101"/>
      <c r="P9" s="101"/>
      <c r="Q9" s="58"/>
      <c r="R9" s="95" t="s">
        <v>38</v>
      </c>
      <c r="S9" s="96"/>
      <c r="T9" s="96"/>
      <c r="U9" s="97"/>
      <c r="V9" s="101" t="s">
        <v>38</v>
      </c>
      <c r="W9" s="101"/>
      <c r="X9" s="101"/>
      <c r="Y9" s="101"/>
      <c r="Z9" s="101" t="s">
        <v>38</v>
      </c>
      <c r="AA9" s="101"/>
      <c r="AB9" s="101"/>
      <c r="AC9" s="101" t="s">
        <v>38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58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47</v>
      </c>
      <c r="D11" s="107" t="s">
        <v>42</v>
      </c>
      <c r="E11" s="107" t="s">
        <v>43</v>
      </c>
      <c r="F11" s="107" t="s">
        <v>107</v>
      </c>
      <c r="G11" s="101" t="s">
        <v>40</v>
      </c>
      <c r="H11" s="101"/>
      <c r="I11" s="107" t="s">
        <v>37</v>
      </c>
      <c r="J11" s="107" t="s">
        <v>36</v>
      </c>
      <c r="K11" s="107" t="s">
        <v>35</v>
      </c>
      <c r="L11" s="95" t="s">
        <v>52</v>
      </c>
      <c r="M11" s="107" t="s">
        <v>49</v>
      </c>
      <c r="N11" s="101" t="s">
        <v>33</v>
      </c>
      <c r="O11" s="101"/>
      <c r="P11" s="101" t="s">
        <v>109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52" t="s">
        <v>48</v>
      </c>
      <c r="H12" s="52" t="s">
        <v>41</v>
      </c>
      <c r="I12" s="108"/>
      <c r="J12" s="108"/>
      <c r="K12" s="108"/>
      <c r="L12" s="118"/>
      <c r="M12" s="108"/>
      <c r="N12" s="50" t="s">
        <v>50</v>
      </c>
      <c r="O12" s="50" t="s">
        <v>34</v>
      </c>
      <c r="P12" s="107"/>
      <c r="Q12" s="20"/>
      <c r="R12" s="117"/>
      <c r="S12" s="101"/>
      <c r="T12" s="101"/>
      <c r="U12" s="100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52.5" thickTop="1" thickBot="1" x14ac:dyDescent="0.25">
      <c r="A13" s="12">
        <v>1</v>
      </c>
      <c r="B13" s="37" t="str">
        <f t="shared" ref="B13:B62" si="0">IF(COUNTIF(R13:AE13,"")=No_of_Columns,"",IF(COUNTIF(R13:AE13,"ok")=No_of_Columns,"ok","Incomplete"))</f>
        <v>Incomplete</v>
      </c>
      <c r="C13" s="72" t="s">
        <v>134</v>
      </c>
      <c r="D13" s="73" t="s">
        <v>113</v>
      </c>
      <c r="E13" s="73" t="s">
        <v>114</v>
      </c>
      <c r="F13" s="73" t="s">
        <v>138</v>
      </c>
      <c r="G13" s="74"/>
      <c r="H13" s="74"/>
      <c r="I13" s="120" t="s">
        <v>139</v>
      </c>
      <c r="J13" s="73" t="s">
        <v>120</v>
      </c>
      <c r="K13" s="73"/>
      <c r="L13" s="75" t="s">
        <v>141</v>
      </c>
      <c r="M13" s="74" t="s">
        <v>123</v>
      </c>
      <c r="N13" s="74"/>
      <c r="O13" s="74"/>
      <c r="P13" s="76"/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Empty cell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Empty cell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Empty cell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Empty cell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Empty cell</v>
      </c>
      <c r="AE13" s="56" t="str">
        <f t="shared" ref="AE13:AE62" si="7">IF(COUNTA($C13:$P13)=0,"",IF(C13="T",IF(ISBLANK($P13),"ok","No entry should be made"),IF(ISBLANK($P13),"Empty cell","ok")))</f>
        <v>Empty cell</v>
      </c>
      <c r="AF13" s="5"/>
      <c r="AI13" s="11"/>
      <c r="AJ13" s="13" t="s">
        <v>5</v>
      </c>
      <c r="AK13" s="26"/>
      <c r="AL13" s="26"/>
      <c r="AM13" s="26"/>
    </row>
    <row r="14" spans="1:101" s="6" customFormat="1" ht="52.5" thickTop="1" thickBot="1" x14ac:dyDescent="0.25">
      <c r="A14" s="12">
        <v>2</v>
      </c>
      <c r="B14" s="37" t="str">
        <f t="shared" si="0"/>
        <v>Incomplete</v>
      </c>
      <c r="C14" s="77" t="s">
        <v>134</v>
      </c>
      <c r="D14" s="73" t="s">
        <v>113</v>
      </c>
      <c r="E14" s="73" t="s">
        <v>114</v>
      </c>
      <c r="F14" s="73" t="s">
        <v>138</v>
      </c>
      <c r="G14" s="79"/>
      <c r="H14" s="79"/>
      <c r="I14" s="120" t="s">
        <v>139</v>
      </c>
      <c r="J14" s="78" t="s">
        <v>120</v>
      </c>
      <c r="K14" s="78"/>
      <c r="L14" s="80" t="s">
        <v>144</v>
      </c>
      <c r="M14" s="79" t="s">
        <v>123</v>
      </c>
      <c r="N14" s="79"/>
      <c r="O14" s="79"/>
      <c r="P14" s="81"/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Empty cell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Empty cell</v>
      </c>
      <c r="X14" s="56" t="str">
        <f t="shared" si="2"/>
        <v>ok</v>
      </c>
      <c r="Y14" s="56" t="str">
        <f t="shared" si="3"/>
        <v>ok</v>
      </c>
      <c r="Z14" s="56" t="str">
        <f t="shared" si="4"/>
        <v>Empty cell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Empty cell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Empty cell</v>
      </c>
      <c r="AE14" s="56" t="str">
        <f t="shared" si="7"/>
        <v>Empty cell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52.5" thickTop="1" thickBot="1" x14ac:dyDescent="0.25">
      <c r="A15" s="12">
        <v>3</v>
      </c>
      <c r="B15" s="37" t="str">
        <f t="shared" si="0"/>
        <v>Incomplete</v>
      </c>
      <c r="C15" s="77" t="s">
        <v>134</v>
      </c>
      <c r="D15" s="73" t="s">
        <v>113</v>
      </c>
      <c r="E15" s="73" t="s">
        <v>114</v>
      </c>
      <c r="F15" s="73" t="s">
        <v>138</v>
      </c>
      <c r="G15" s="79"/>
      <c r="H15" s="79"/>
      <c r="I15" s="120" t="s">
        <v>139</v>
      </c>
      <c r="J15" s="78" t="s">
        <v>120</v>
      </c>
      <c r="K15" s="78"/>
      <c r="L15" s="80" t="s">
        <v>143</v>
      </c>
      <c r="M15" s="79" t="s">
        <v>123</v>
      </c>
      <c r="N15" s="79"/>
      <c r="O15" s="79"/>
      <c r="P15" s="81"/>
      <c r="Q15" s="49"/>
      <c r="R15" s="56" t="str">
        <f>IF(COUNTA($C15:$P15)=0,"",IF(ISBLANK($C15),"Empty cell",IF(OR($C15="I",$C15="R",$C15="T"),"ok","Entry should be one of 'I', 'R', or 'T'")))</f>
        <v>ok</v>
      </c>
      <c r="S15" s="56" t="str">
        <f>IF(COUNTA($C15:$P15)=0,"",IF(ISBLANK(D15),"Empty cell","ok"))</f>
        <v>ok</v>
      </c>
      <c r="T15" s="56" t="str">
        <f>IF(COUNTA($C15:$P15)=0,"",IF(ISBLANK(E15),"Empty cell","ok"))</f>
        <v>ok</v>
      </c>
      <c r="U15" s="56" t="str">
        <f>IF(COUNTA($C15:$P15)=0,"",IF(ISBLANK(F15),"Empty cell",IF(IF(ISERROR(FIND("@",F15)),1,0)+IF(ISERROR(FIND(".",F15)),1,0)&gt;0,"Entry is not an email address","ok")))</f>
        <v>ok</v>
      </c>
      <c r="V15" s="56" t="str">
        <f>IF(COUNTA($C15:$P15)=0,"",IF(G15="D",IF(ISBLANK(H15),"ok","Entries should not be made in both columns"),IF(ISBLANK(G15),IF(ISBLANK(H15),"Empty cell","ok"),"Entry should be 'D'")))</f>
        <v>Empty cell</v>
      </c>
      <c r="W15" s="56" t="str">
        <f>IF(COUNTA($C15:$P15)=0,"",IF(G15="D",IF(ISBLANK(H15),"ok","Entries should not be made in both columns"),IF(ISBLANK(G15),IF(ISBLANK(H15),"Empty cell","ok"),IF(ISBLANK(H15),"ok","Entries should not be made in both columns"))))</f>
        <v>Empty cell</v>
      </c>
      <c r="X15" s="56" t="str">
        <f>IF(COUNTA($C15:$P15)=0,"",IF(ISBLANK($I15),"Empty cell","ok"))</f>
        <v>ok</v>
      </c>
      <c r="Y15" s="56" t="str">
        <f>IF(COUNTA($C15:$P15)=0,"",IF(ISBLANK($J15),"Empty cell","ok"))</f>
        <v>ok</v>
      </c>
      <c r="Z15" s="56" t="str">
        <f>IF(COUNTA($C15:$P15)=0,"",IF(ISBLANK($K15),"Empty cell","ok"))</f>
        <v>Empty cell</v>
      </c>
      <c r="AA15" s="56" t="str">
        <f>IF(COUNTA($C15:$P15)=0,"",IF(ISBLANK($L15),"Empty cell","ok"))</f>
        <v>ok</v>
      </c>
      <c r="AB15" s="56" t="str">
        <f>IF(COUNTA($C15:$P15)=0,"",IF(C15="T",IF(ISBLANK($M15),"ok","No entry should be made"),IF(ISBLANK($M15),"Empty cell",IF(OR($M15="V",$M15="NV"),"ok","Entry should be one of 'V' or 'NV'"))))</f>
        <v>ok</v>
      </c>
      <c r="AC15" s="56" t="str">
        <f>IF(COUNTA($C15:$P15)=0,"",IF(C15="T",IF(ISBLANK($N15),"ok","No entry should be made"),IF(N15="D",IF(ISBLANK(O15),"ok","Entries should not be made in both columns"),IF(ISBLANK(N15),IF(ISBLANK(O15),"Empty cell","ok"),"Entry should be 'D'"))))</f>
        <v>Empty cell</v>
      </c>
      <c r="AD15" s="56" t="str">
        <f>IF(COUNTA($C15:$P15)=0,"",IF(C15="T",IF(ISBLANK($O15),"ok","No entry should be made"),IF(N15="D",IF(ISBLANK(O15),"ok","Entries should not be made in both columns"),IF(ISBLANK(N15),IF(ISBLANK(O15),"Empty cell","ok"),IF(ISBLANK(O15),"ok","Entries should not be made in both columns")))))</f>
        <v>Empty cell</v>
      </c>
      <c r="AE15" s="56" t="str">
        <f>IF(COUNTA($C15:$P15)=0,"",IF(C15="T",IF(ISBLANK($P15),"ok","No entry should be made"),IF(ISBLANK($P15),"Empty cell","ok")))</f>
        <v>Empty cell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1.75" thickTop="1" x14ac:dyDescent="0.2">
      <c r="A16" s="12">
        <v>4</v>
      </c>
      <c r="B16" s="37" t="str">
        <f t="shared" si="0"/>
        <v>Incomplete</v>
      </c>
      <c r="C16" s="77" t="s">
        <v>134</v>
      </c>
      <c r="D16" s="73" t="s">
        <v>113</v>
      </c>
      <c r="E16" s="73" t="s">
        <v>114</v>
      </c>
      <c r="F16" s="73" t="s">
        <v>138</v>
      </c>
      <c r="G16" s="79"/>
      <c r="H16" s="79"/>
      <c r="I16" s="120" t="s">
        <v>139</v>
      </c>
      <c r="J16" s="78" t="s">
        <v>120</v>
      </c>
      <c r="K16" s="78"/>
      <c r="L16" s="80" t="s">
        <v>142</v>
      </c>
      <c r="M16" s="79" t="s">
        <v>140</v>
      </c>
      <c r="N16" s="79"/>
      <c r="O16" s="79"/>
      <c r="P16" s="81"/>
      <c r="Q16" s="49"/>
      <c r="R16" s="56" t="str">
        <f>IF(COUNTA($C16:$P16)=0,"",IF(ISBLANK($C16),"Empty cell",IF(OR($C16="I",$C16="R",$C16="T"),"ok","Entry should be one of 'I', 'R', or 'T'")))</f>
        <v>ok</v>
      </c>
      <c r="S16" s="56" t="str">
        <f>IF(COUNTA($C16:$P16)=0,"",IF(ISBLANK(D16),"Empty cell","ok"))</f>
        <v>ok</v>
      </c>
      <c r="T16" s="56" t="str">
        <f>IF(COUNTA($C16:$P16)=0,"",IF(ISBLANK(E16),"Empty cell","ok"))</f>
        <v>ok</v>
      </c>
      <c r="U16" s="56" t="str">
        <f>IF(COUNTA($C16:$P16)=0,"",IF(ISBLANK(F16),"Empty cell",IF(IF(ISERROR(FIND("@",F16)),1,0)+IF(ISERROR(FIND(".",F16)),1,0)&gt;0,"Entry is not an email address","ok")))</f>
        <v>ok</v>
      </c>
      <c r="V16" s="56" t="str">
        <f>IF(COUNTA($C16:$P16)=0,"",IF(G16="D",IF(ISBLANK(H16),"ok","Entries should not be made in both columns"),IF(ISBLANK(G16),IF(ISBLANK(H16),"Empty cell","ok"),"Entry should be 'D'")))</f>
        <v>Empty cell</v>
      </c>
      <c r="W16" s="56" t="str">
        <f>IF(COUNTA($C16:$P16)=0,"",IF(G16="D",IF(ISBLANK(H16),"ok","Entries should not be made in both columns"),IF(ISBLANK(G16),IF(ISBLANK(H16),"Empty cell","ok"),IF(ISBLANK(H16),"ok","Entries should not be made in both columns"))))</f>
        <v>Empty cell</v>
      </c>
      <c r="X16" s="56" t="str">
        <f>IF(COUNTA($C16:$P16)=0,"",IF(ISBLANK($I16),"Empty cell","ok"))</f>
        <v>ok</v>
      </c>
      <c r="Y16" s="56" t="str">
        <f>IF(COUNTA($C16:$P16)=0,"",IF(ISBLANK($J16),"Empty cell","ok"))</f>
        <v>ok</v>
      </c>
      <c r="Z16" s="56" t="str">
        <f>IF(COUNTA($C16:$P16)=0,"",IF(ISBLANK($K16),"Empty cell","ok"))</f>
        <v>Empty cell</v>
      </c>
      <c r="AA16" s="56" t="str">
        <f>IF(COUNTA($C16:$P16)=0,"",IF(ISBLANK($L16),"Empty cell","ok"))</f>
        <v>ok</v>
      </c>
      <c r="AB16" s="56" t="str">
        <f>IF(COUNTA($C16:$P16)=0,"",IF(C16="T",IF(ISBLANK($M16),"ok","No entry should be made"),IF(ISBLANK($M16),"Empty cell",IF(OR($M16="V",$M16="NV"),"ok","Entry should be one of 'V' or 'NV'"))))</f>
        <v>ok</v>
      </c>
      <c r="AC16" s="56" t="str">
        <f>IF(COUNTA($C16:$P16)=0,"",IF(C16="T",IF(ISBLANK($N16),"ok","No entry should be made"),IF(N16="D",IF(ISBLANK(O16),"ok","Entries should not be made in both columns"),IF(ISBLANK(N16),IF(ISBLANK(O16),"Empty cell","ok"),"Entry should be 'D'"))))</f>
        <v>Empty cell</v>
      </c>
      <c r="AD16" s="56" t="str">
        <f>IF(COUNTA($C16:$P16)=0,"",IF(C16="T",IF(ISBLANK($O16),"ok","No entry should be made"),IF(N16="D",IF(ISBLANK(O16),"ok","Entries should not be made in both columns"),IF(ISBLANK(N16),IF(ISBLANK(O16),"Empty cell","ok"),IF(ISBLANK(O16),"ok","Entries should not be made in both columns")))))</f>
        <v>Empty cell</v>
      </c>
      <c r="AE16" s="56" t="str">
        <f>IF(COUNTA($C16:$P16)=0,"",IF(C16="T",IF(ISBLANK($P16),"ok","No entry should be made"),IF(ISBLANK($P16),"Empty cell","ok")))</f>
        <v>Empty cell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1" x14ac:dyDescent="0.2">
      <c r="A17" s="12">
        <v>5</v>
      </c>
      <c r="B17" s="37" t="str">
        <f t="shared" si="0"/>
        <v>Incomplete</v>
      </c>
      <c r="C17" s="119" t="s">
        <v>115</v>
      </c>
      <c r="D17" s="120" t="s">
        <v>116</v>
      </c>
      <c r="E17" s="120" t="s">
        <v>117</v>
      </c>
      <c r="F17" s="120" t="s">
        <v>118</v>
      </c>
      <c r="G17" s="121"/>
      <c r="H17" s="121"/>
      <c r="I17" s="120" t="s">
        <v>119</v>
      </c>
      <c r="J17" s="120" t="s">
        <v>120</v>
      </c>
      <c r="K17" s="122" t="s">
        <v>121</v>
      </c>
      <c r="L17" s="122" t="s">
        <v>122</v>
      </c>
      <c r="M17" s="121" t="s">
        <v>123</v>
      </c>
      <c r="N17" s="121"/>
      <c r="O17" s="121"/>
      <c r="P17" s="123"/>
      <c r="Q17" s="49"/>
      <c r="R17" s="56" t="str">
        <f>IF(COUNTA($C17:$P17)=0,"",IF(ISBLANK($C17),"Empty cell",IF(OR($C17="I",$C17="R",$C17="T"),"ok","Entry should be one of 'I', 'R', or 'T'")))</f>
        <v>ok</v>
      </c>
      <c r="S17" s="56" t="str">
        <f>IF(COUNTA($C17:$P17)=0,"",IF(ISBLANK(D17),"Empty cell","ok"))</f>
        <v>ok</v>
      </c>
      <c r="T17" s="56" t="str">
        <f>IF(COUNTA($C17:$P17)=0,"",IF(ISBLANK(E17),"Empty cell","ok"))</f>
        <v>ok</v>
      </c>
      <c r="U17" s="56" t="str">
        <f>IF(COUNTA($C17:$P17)=0,"",IF(ISBLANK(F17),"Empty cell",IF(IF(ISERROR(FIND("@",F17)),1,0)+IF(ISERROR(FIND(".",F17)),1,0)&gt;0,"Entry is not an email address","ok")))</f>
        <v>ok</v>
      </c>
      <c r="V17" s="56" t="str">
        <f>IF(COUNTA($C17:$P17)=0,"",IF(G17="D",IF(ISBLANK(H17),"ok","Entries should not be made in both columns"),IF(ISBLANK(G17),IF(ISBLANK(H17),"Empty cell","ok"),"Entry should be 'D'")))</f>
        <v>Empty cell</v>
      </c>
      <c r="W17" s="56" t="str">
        <f>IF(COUNTA($C17:$P17)=0,"",IF(G17="D",IF(ISBLANK(H17),"ok","Entries should not be made in both columns"),IF(ISBLANK(G17),IF(ISBLANK(H17),"Empty cell","ok"),IF(ISBLANK(H17),"ok","Entries should not be made in both columns"))))</f>
        <v>Empty cell</v>
      </c>
      <c r="X17" s="56" t="str">
        <f>IF(COUNTA($C17:$P17)=0,"",IF(ISBLANK($I17),"Empty cell","ok"))</f>
        <v>ok</v>
      </c>
      <c r="Y17" s="56" t="str">
        <f>IF(COUNTA($C17:$P17)=0,"",IF(ISBLANK($J17),"Empty cell","ok"))</f>
        <v>ok</v>
      </c>
      <c r="Z17" s="56" t="str">
        <f>IF(COUNTA($C17:$P17)=0,"",IF(ISBLANK($K17),"Empty cell","ok"))</f>
        <v>ok</v>
      </c>
      <c r="AA17" s="56" t="str">
        <f>IF(COUNTA($C17:$P17)=0,"",IF(ISBLANK($L17),"Empty cell","ok"))</f>
        <v>ok</v>
      </c>
      <c r="AB17" s="56" t="str">
        <f>IF(COUNTA($C17:$P17)=0,"",IF(C17="T",IF(ISBLANK($M17),"ok","No entry should be made"),IF(ISBLANK($M17),"Empty cell",IF(OR($M17="V",$M17="NV"),"ok","Entry should be one of 'V' or 'NV'"))))</f>
        <v>ok</v>
      </c>
      <c r="AC17" s="56" t="str">
        <f>IF(COUNTA($C17:$P17)=0,"",IF(C17="T",IF(ISBLANK($N17),"ok","No entry should be made"),IF(N17="D",IF(ISBLANK(O17),"ok","Entries should not be made in both columns"),IF(ISBLANK(N17),IF(ISBLANK(O17),"Empty cell","ok"),"Entry should be 'D'"))))</f>
        <v>Empty cell</v>
      </c>
      <c r="AD17" s="56" t="str">
        <f>IF(COUNTA($C17:$P17)=0,"",IF(C17="T",IF(ISBLANK($O17),"ok","No entry should be made"),IF(N17="D",IF(ISBLANK(O17),"ok","Entries should not be made in both columns"),IF(ISBLANK(N17),IF(ISBLANK(O17),"Empty cell","ok"),IF(ISBLANK(O17),"ok","Entries should not be made in both columns")))))</f>
        <v>Empty cell</v>
      </c>
      <c r="AE17" s="56" t="str">
        <f>IF(COUNTA($C17:$P17)=0,"",IF(C17="T",IF(ISBLANK($P17),"ok","No entry should be made"),IF(ISBLANK($P17),"Empty cell","ok")))</f>
        <v>Empty cell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51" x14ac:dyDescent="0.2">
      <c r="A18" s="12">
        <v>6</v>
      </c>
      <c r="B18" s="37" t="str">
        <f t="shared" si="0"/>
        <v>Incomplete</v>
      </c>
      <c r="C18" s="119" t="s">
        <v>115</v>
      </c>
      <c r="D18" s="120" t="s">
        <v>116</v>
      </c>
      <c r="E18" s="120" t="s">
        <v>117</v>
      </c>
      <c r="F18" s="120" t="s">
        <v>118</v>
      </c>
      <c r="G18" s="121"/>
      <c r="H18" s="121"/>
      <c r="I18" s="120" t="s">
        <v>119</v>
      </c>
      <c r="J18" s="120" t="s">
        <v>120</v>
      </c>
      <c r="K18" s="122" t="s">
        <v>124</v>
      </c>
      <c r="L18" s="122" t="s">
        <v>125</v>
      </c>
      <c r="M18" s="121" t="s">
        <v>123</v>
      </c>
      <c r="N18" s="121"/>
      <c r="O18" s="121"/>
      <c r="P18" s="123"/>
      <c r="Q18" s="49"/>
      <c r="R18" s="56" t="str">
        <f>IF(COUNTA($C18:$P18)=0,"",IF(ISBLANK($C18),"Empty cell",IF(OR($C18="I",$C18="R",$C18="T"),"ok","Entry should be one of 'I', 'R', or 'T'")))</f>
        <v>ok</v>
      </c>
      <c r="S18" s="56" t="str">
        <f>IF(COUNTA($C18:$P18)=0,"",IF(ISBLANK(D18),"Empty cell","ok"))</f>
        <v>ok</v>
      </c>
      <c r="T18" s="56" t="str">
        <f>IF(COUNTA($C18:$P18)=0,"",IF(ISBLANK(E18),"Empty cell","ok"))</f>
        <v>ok</v>
      </c>
      <c r="U18" s="56" t="str">
        <f>IF(COUNTA($C18:$P18)=0,"",IF(ISBLANK(F18),"Empty cell",IF(IF(ISERROR(FIND("@",F18)),1,0)+IF(ISERROR(FIND(".",F18)),1,0)&gt;0,"Entry is not an email address","ok")))</f>
        <v>ok</v>
      </c>
      <c r="V18" s="56" t="str">
        <f>IF(COUNTA($C18:$P18)=0,"",IF(G18="D",IF(ISBLANK(H18),"ok","Entries should not be made in both columns"),IF(ISBLANK(G18),IF(ISBLANK(H18),"Empty cell","ok"),"Entry should be 'D'")))</f>
        <v>Empty cell</v>
      </c>
      <c r="W18" s="56" t="str">
        <f>IF(COUNTA($C18:$P18)=0,"",IF(G18="D",IF(ISBLANK(H18),"ok","Entries should not be made in both columns"),IF(ISBLANK(G18),IF(ISBLANK(H18),"Empty cell","ok"),IF(ISBLANK(H18),"ok","Entries should not be made in both columns"))))</f>
        <v>Empty cell</v>
      </c>
      <c r="X18" s="56" t="str">
        <f>IF(COUNTA($C18:$P18)=0,"",IF(ISBLANK($I18),"Empty cell","ok"))</f>
        <v>ok</v>
      </c>
      <c r="Y18" s="56" t="str">
        <f>IF(COUNTA($C18:$P18)=0,"",IF(ISBLANK($J18),"Empty cell","ok"))</f>
        <v>ok</v>
      </c>
      <c r="Z18" s="56" t="str">
        <f>IF(COUNTA($C18:$P18)=0,"",IF(ISBLANK($K18),"Empty cell","ok"))</f>
        <v>ok</v>
      </c>
      <c r="AA18" s="56" t="str">
        <f>IF(COUNTA($C18:$P18)=0,"",IF(ISBLANK($L18),"Empty cell","ok"))</f>
        <v>ok</v>
      </c>
      <c r="AB18" s="56" t="str">
        <f>IF(COUNTA($C18:$P18)=0,"",IF(C18="T",IF(ISBLANK($M18),"ok","No entry should be made"),IF(ISBLANK($M18),"Empty cell",IF(OR($M18="V",$M18="NV"),"ok","Entry should be one of 'V' or 'NV'"))))</f>
        <v>ok</v>
      </c>
      <c r="AC18" s="56" t="str">
        <f>IF(COUNTA($C18:$P18)=0,"",IF(C18="T",IF(ISBLANK($N18),"ok","No entry should be made"),IF(N18="D",IF(ISBLANK(O18),"ok","Entries should not be made in both columns"),IF(ISBLANK(N18),IF(ISBLANK(O18),"Empty cell","ok"),"Entry should be 'D'"))))</f>
        <v>Empty cell</v>
      </c>
      <c r="AD18" s="56" t="str">
        <f>IF(COUNTA($C18:$P18)=0,"",IF(C18="T",IF(ISBLANK($O18),"ok","No entry should be made"),IF(N18="D",IF(ISBLANK(O18),"ok","Entries should not be made in both columns"),IF(ISBLANK(N18),IF(ISBLANK(O18),"Empty cell","ok"),IF(ISBLANK(O18),"ok","Entries should not be made in both columns")))))</f>
        <v>Empty cell</v>
      </c>
      <c r="AE18" s="56" t="str">
        <f>IF(COUNTA($C18:$P18)=0,"",IF(C18="T",IF(ISBLANK($P18),"ok","No entry should be made"),IF(ISBLANK($P18),"Empty cell","ok")))</f>
        <v>Empty cell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63.75" x14ac:dyDescent="0.2">
      <c r="A19" s="12">
        <v>7</v>
      </c>
      <c r="B19" s="37" t="str">
        <f t="shared" si="0"/>
        <v>Incomplete</v>
      </c>
      <c r="C19" s="119" t="s">
        <v>115</v>
      </c>
      <c r="D19" s="120" t="s">
        <v>116</v>
      </c>
      <c r="E19" s="120" t="s">
        <v>117</v>
      </c>
      <c r="F19" s="120" t="s">
        <v>118</v>
      </c>
      <c r="G19" s="121"/>
      <c r="H19" s="121"/>
      <c r="I19" s="120" t="s">
        <v>119</v>
      </c>
      <c r="J19" s="120" t="s">
        <v>120</v>
      </c>
      <c r="K19" s="122" t="s">
        <v>126</v>
      </c>
      <c r="L19" s="122" t="s">
        <v>127</v>
      </c>
      <c r="M19" s="121" t="s">
        <v>123</v>
      </c>
      <c r="N19" s="121"/>
      <c r="O19" s="121"/>
      <c r="P19" s="123"/>
      <c r="Q19" s="49"/>
      <c r="R19" s="56" t="str">
        <f>IF(COUNTA($C19:$P19)=0,"",IF(ISBLANK($C19),"Empty cell",IF(OR($C19="I",$C19="R",$C19="T"),"ok","Entry should be one of 'I', 'R', or 'T'")))</f>
        <v>ok</v>
      </c>
      <c r="S19" s="56" t="str">
        <f>IF(COUNTA($C19:$P19)=0,"",IF(ISBLANK(D19),"Empty cell","ok"))</f>
        <v>ok</v>
      </c>
      <c r="T19" s="56" t="str">
        <f>IF(COUNTA($C19:$P19)=0,"",IF(ISBLANK(E19),"Empty cell","ok"))</f>
        <v>ok</v>
      </c>
      <c r="U19" s="56" t="str">
        <f>IF(COUNTA($C19:$P19)=0,"",IF(ISBLANK(F19),"Empty cell",IF(IF(ISERROR(FIND("@",F19)),1,0)+IF(ISERROR(FIND(".",F19)),1,0)&gt;0,"Entry is not an email address","ok")))</f>
        <v>ok</v>
      </c>
      <c r="V19" s="56" t="str">
        <f>IF(COUNTA($C19:$P19)=0,"",IF(G19="D",IF(ISBLANK(H19),"ok","Entries should not be made in both columns"),IF(ISBLANK(G19),IF(ISBLANK(H19),"Empty cell","ok"),"Entry should be 'D'")))</f>
        <v>Empty cell</v>
      </c>
      <c r="W19" s="56" t="str">
        <f>IF(COUNTA($C19:$P19)=0,"",IF(G19="D",IF(ISBLANK(H19),"ok","Entries should not be made in both columns"),IF(ISBLANK(G19),IF(ISBLANK(H19),"Empty cell","ok"),IF(ISBLANK(H19),"ok","Entries should not be made in both columns"))))</f>
        <v>Empty cell</v>
      </c>
      <c r="X19" s="56" t="str">
        <f>IF(COUNTA($C19:$P19)=0,"",IF(ISBLANK($I19),"Empty cell","ok"))</f>
        <v>ok</v>
      </c>
      <c r="Y19" s="56" t="str">
        <f>IF(COUNTA($C19:$P19)=0,"",IF(ISBLANK($J19),"Empty cell","ok"))</f>
        <v>ok</v>
      </c>
      <c r="Z19" s="56" t="str">
        <f>IF(COUNTA($C19:$P19)=0,"",IF(ISBLANK($K19),"Empty cell","ok"))</f>
        <v>ok</v>
      </c>
      <c r="AA19" s="56" t="str">
        <f>IF(COUNTA($C19:$P19)=0,"",IF(ISBLANK($L19),"Empty cell","ok"))</f>
        <v>ok</v>
      </c>
      <c r="AB19" s="56" t="str">
        <f>IF(COUNTA($C19:$P19)=0,"",IF(C19="T",IF(ISBLANK($M19),"ok","No entry should be made"),IF(ISBLANK($M19),"Empty cell",IF(OR($M19="V",$M19="NV"),"ok","Entry should be one of 'V' or 'NV'"))))</f>
        <v>ok</v>
      </c>
      <c r="AC19" s="56" t="str">
        <f>IF(COUNTA($C19:$P19)=0,"",IF(C19="T",IF(ISBLANK($N19),"ok","No entry should be made"),IF(N19="D",IF(ISBLANK(O19),"ok","Entries should not be made in both columns"),IF(ISBLANK(N19),IF(ISBLANK(O19),"Empty cell","ok"),"Entry should be 'D'"))))</f>
        <v>Empty cell</v>
      </c>
      <c r="AD19" s="56" t="str">
        <f>IF(COUNTA($C19:$P19)=0,"",IF(C19="T",IF(ISBLANK($O19),"ok","No entry should be made"),IF(N19="D",IF(ISBLANK(O19),"ok","Entries should not be made in both columns"),IF(ISBLANK(N19),IF(ISBLANK(O19),"Empty cell","ok"),IF(ISBLANK(O19),"ok","Entries should not be made in both columns")))))</f>
        <v>Empty cell</v>
      </c>
      <c r="AE19" s="56" t="str">
        <f>IF(COUNTA($C19:$P19)=0,"",IF(C19="T",IF(ISBLANK($P19),"ok","No entry should be made"),IF(ISBLANK($P19),"Empty cell","ok")))</f>
        <v>Empty cell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51" x14ac:dyDescent="0.2">
      <c r="A20" s="12">
        <v>8</v>
      </c>
      <c r="B20" s="37" t="str">
        <f t="shared" si="0"/>
        <v>Incomplete</v>
      </c>
      <c r="C20" s="119" t="s">
        <v>115</v>
      </c>
      <c r="D20" s="120" t="s">
        <v>116</v>
      </c>
      <c r="E20" s="120" t="s">
        <v>117</v>
      </c>
      <c r="F20" s="120" t="s">
        <v>118</v>
      </c>
      <c r="G20" s="121"/>
      <c r="H20" s="121"/>
      <c r="I20" s="120" t="s">
        <v>119</v>
      </c>
      <c r="J20" s="120" t="s">
        <v>120</v>
      </c>
      <c r="K20" s="122" t="s">
        <v>128</v>
      </c>
      <c r="L20" s="122" t="s">
        <v>129</v>
      </c>
      <c r="M20" s="121" t="s">
        <v>123</v>
      </c>
      <c r="N20" s="121"/>
      <c r="O20" s="121"/>
      <c r="P20" s="123"/>
      <c r="Q20" s="49"/>
      <c r="R20" s="56" t="str">
        <f>IF(COUNTA($C20:$P20)=0,"",IF(ISBLANK($C20),"Empty cell",IF(OR($C20="I",$C20="R",$C20="T"),"ok","Entry should be one of 'I', 'R', or 'T'")))</f>
        <v>ok</v>
      </c>
      <c r="S20" s="56" t="str">
        <f>IF(COUNTA($C20:$P20)=0,"",IF(ISBLANK(D20),"Empty cell","ok"))</f>
        <v>ok</v>
      </c>
      <c r="T20" s="56" t="str">
        <f>IF(COUNTA($C20:$P20)=0,"",IF(ISBLANK(E20),"Empty cell","ok"))</f>
        <v>ok</v>
      </c>
      <c r="U20" s="56" t="str">
        <f>IF(COUNTA($C20:$P20)=0,"",IF(ISBLANK(F20),"Empty cell",IF(IF(ISERROR(FIND("@",F20)),1,0)+IF(ISERROR(FIND(".",F20)),1,0)&gt;0,"Entry is not an email address","ok")))</f>
        <v>ok</v>
      </c>
      <c r="V20" s="56" t="str">
        <f>IF(COUNTA($C20:$P20)=0,"",IF(G20="D",IF(ISBLANK(H20),"ok","Entries should not be made in both columns"),IF(ISBLANK(G20),IF(ISBLANK(H20),"Empty cell","ok"),"Entry should be 'D'")))</f>
        <v>Empty cell</v>
      </c>
      <c r="W20" s="56" t="str">
        <f>IF(COUNTA($C20:$P20)=0,"",IF(G20="D",IF(ISBLANK(H20),"ok","Entries should not be made in both columns"),IF(ISBLANK(G20),IF(ISBLANK(H20),"Empty cell","ok"),IF(ISBLANK(H20),"ok","Entries should not be made in both columns"))))</f>
        <v>Empty cell</v>
      </c>
      <c r="X20" s="56" t="str">
        <f>IF(COUNTA($C20:$P20)=0,"",IF(ISBLANK($I20),"Empty cell","ok"))</f>
        <v>ok</v>
      </c>
      <c r="Y20" s="56" t="str">
        <f>IF(COUNTA($C20:$P20)=0,"",IF(ISBLANK($J20),"Empty cell","ok"))</f>
        <v>ok</v>
      </c>
      <c r="Z20" s="56" t="str">
        <f>IF(COUNTA($C20:$P20)=0,"",IF(ISBLANK($K20),"Empty cell","ok"))</f>
        <v>ok</v>
      </c>
      <c r="AA20" s="56" t="str">
        <f>IF(COUNTA($C20:$P20)=0,"",IF(ISBLANK($L20),"Empty cell","ok"))</f>
        <v>ok</v>
      </c>
      <c r="AB20" s="56" t="str">
        <f>IF(COUNTA($C20:$P20)=0,"",IF(C20="T",IF(ISBLANK($M20),"ok","No entry should be made"),IF(ISBLANK($M20),"Empty cell",IF(OR($M20="V",$M20="NV"),"ok","Entry should be one of 'V' or 'NV'"))))</f>
        <v>ok</v>
      </c>
      <c r="AC20" s="56" t="str">
        <f>IF(COUNTA($C20:$P20)=0,"",IF(C20="T",IF(ISBLANK($N20),"ok","No entry should be made"),IF(N20="D",IF(ISBLANK(O20),"ok","Entries should not be made in both columns"),IF(ISBLANK(N20),IF(ISBLANK(O20),"Empty cell","ok"),"Entry should be 'D'"))))</f>
        <v>Empty cell</v>
      </c>
      <c r="AD20" s="56" t="str">
        <f>IF(COUNTA($C20:$P20)=0,"",IF(C20="T",IF(ISBLANK($O20),"ok","No entry should be made"),IF(N20="D",IF(ISBLANK(O20),"ok","Entries should not be made in both columns"),IF(ISBLANK(N20),IF(ISBLANK(O20),"Empty cell","ok"),IF(ISBLANK(O20),"ok","Entries should not be made in both columns")))))</f>
        <v>Empty cell</v>
      </c>
      <c r="AE20" s="56" t="str">
        <f>IF(COUNTA($C20:$P20)=0,"",IF(C20="T",IF(ISBLANK($P20),"ok","No entry should be made"),IF(ISBLANK($P20),"Empty cell","ok")))</f>
        <v>Empty cell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51" x14ac:dyDescent="0.2">
      <c r="A21" s="12">
        <v>9</v>
      </c>
      <c r="B21" s="37" t="str">
        <f t="shared" si="0"/>
        <v>Incomplete</v>
      </c>
      <c r="C21" s="119" t="s">
        <v>115</v>
      </c>
      <c r="D21" s="120" t="s">
        <v>116</v>
      </c>
      <c r="E21" s="120" t="s">
        <v>117</v>
      </c>
      <c r="F21" s="120" t="s">
        <v>118</v>
      </c>
      <c r="G21" s="121"/>
      <c r="H21" s="121"/>
      <c r="I21" s="120" t="s">
        <v>119</v>
      </c>
      <c r="J21" s="120" t="s">
        <v>120</v>
      </c>
      <c r="K21" s="122" t="s">
        <v>130</v>
      </c>
      <c r="L21" s="122" t="s">
        <v>131</v>
      </c>
      <c r="M21" s="121" t="s">
        <v>123</v>
      </c>
      <c r="N21" s="121"/>
      <c r="O21" s="121"/>
      <c r="P21" s="123"/>
      <c r="Q21" s="49"/>
      <c r="R21" s="56" t="str">
        <f>IF(COUNTA($C21:$P21)=0,"",IF(ISBLANK($C21),"Empty cell",IF(OR($C21="I",$C21="R",$C21="T"),"ok","Entry should be one of 'I', 'R', or 'T'")))</f>
        <v>ok</v>
      </c>
      <c r="S21" s="56" t="str">
        <f>IF(COUNTA($C21:$P21)=0,"",IF(ISBLANK(D21),"Empty cell","ok"))</f>
        <v>ok</v>
      </c>
      <c r="T21" s="56" t="str">
        <f>IF(COUNTA($C21:$P21)=0,"",IF(ISBLANK(E21),"Empty cell","ok"))</f>
        <v>ok</v>
      </c>
      <c r="U21" s="56" t="str">
        <f>IF(COUNTA($C21:$P21)=0,"",IF(ISBLANK(F21),"Empty cell",IF(IF(ISERROR(FIND("@",F21)),1,0)+IF(ISERROR(FIND(".",F21)),1,0)&gt;0,"Entry is not an email address","ok")))</f>
        <v>ok</v>
      </c>
      <c r="V21" s="56" t="str">
        <f>IF(COUNTA($C21:$P21)=0,"",IF(G21="D",IF(ISBLANK(H21),"ok","Entries should not be made in both columns"),IF(ISBLANK(G21),IF(ISBLANK(H21),"Empty cell","ok"),"Entry should be 'D'")))</f>
        <v>Empty cell</v>
      </c>
      <c r="W21" s="56" t="str">
        <f>IF(COUNTA($C21:$P21)=0,"",IF(G21="D",IF(ISBLANK(H21),"ok","Entries should not be made in both columns"),IF(ISBLANK(G21),IF(ISBLANK(H21),"Empty cell","ok"),IF(ISBLANK(H21),"ok","Entries should not be made in both columns"))))</f>
        <v>Empty cell</v>
      </c>
      <c r="X21" s="56" t="str">
        <f>IF(COUNTA($C21:$P21)=0,"",IF(ISBLANK($I21),"Empty cell","ok"))</f>
        <v>ok</v>
      </c>
      <c r="Y21" s="56" t="str">
        <f>IF(COUNTA($C21:$P21)=0,"",IF(ISBLANK($J21),"Empty cell","ok"))</f>
        <v>ok</v>
      </c>
      <c r="Z21" s="56" t="str">
        <f>IF(COUNTA($C21:$P21)=0,"",IF(ISBLANK($K21),"Empty cell","ok"))</f>
        <v>ok</v>
      </c>
      <c r="AA21" s="56" t="str">
        <f>IF(COUNTA($C21:$P21)=0,"",IF(ISBLANK($L21),"Empty cell","ok"))</f>
        <v>ok</v>
      </c>
      <c r="AB21" s="56" t="str">
        <f>IF(COUNTA($C21:$P21)=0,"",IF(C21="T",IF(ISBLANK($M21),"ok","No entry should be made"),IF(ISBLANK($M21),"Empty cell",IF(OR($M21="V",$M21="NV"),"ok","Entry should be one of 'V' or 'NV'"))))</f>
        <v>ok</v>
      </c>
      <c r="AC21" s="56" t="str">
        <f>IF(COUNTA($C21:$P21)=0,"",IF(C21="T",IF(ISBLANK($N21),"ok","No entry should be made"),IF(N21="D",IF(ISBLANK(O21),"ok","Entries should not be made in both columns"),IF(ISBLANK(N21),IF(ISBLANK(O21),"Empty cell","ok"),"Entry should be 'D'"))))</f>
        <v>Empty cell</v>
      </c>
      <c r="AD21" s="56" t="str">
        <f>IF(COUNTA($C21:$P21)=0,"",IF(C21="T",IF(ISBLANK($O21),"ok","No entry should be made"),IF(N21="D",IF(ISBLANK(O21),"ok","Entries should not be made in both columns"),IF(ISBLANK(N21),IF(ISBLANK(O21),"Empty cell","ok"),IF(ISBLANK(O21),"ok","Entries should not be made in both columns")))))</f>
        <v>Empty cell</v>
      </c>
      <c r="AE21" s="56" t="str">
        <f>IF(COUNTA($C21:$P21)=0,"",IF(C21="T",IF(ISBLANK($P21),"ok","No entry should be made"),IF(ISBLANK($P21),"Empty cell","ok")))</f>
        <v>Empty cell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51" x14ac:dyDescent="0.2">
      <c r="A22" s="12">
        <v>10</v>
      </c>
      <c r="B22" s="37" t="str">
        <f t="shared" si="0"/>
        <v>Incomplete</v>
      </c>
      <c r="C22" s="119" t="s">
        <v>115</v>
      </c>
      <c r="D22" s="120" t="s">
        <v>116</v>
      </c>
      <c r="E22" s="120" t="s">
        <v>117</v>
      </c>
      <c r="F22" s="120" t="s">
        <v>118</v>
      </c>
      <c r="G22" s="121"/>
      <c r="H22" s="121"/>
      <c r="I22" s="120" t="s">
        <v>119</v>
      </c>
      <c r="J22" s="120" t="s">
        <v>120</v>
      </c>
      <c r="K22" s="122" t="s">
        <v>132</v>
      </c>
      <c r="L22" s="122" t="s">
        <v>133</v>
      </c>
      <c r="M22" s="121" t="s">
        <v>123</v>
      </c>
      <c r="N22" s="121"/>
      <c r="O22" s="121"/>
      <c r="P22" s="123"/>
      <c r="Q22" s="49"/>
      <c r="R22" s="56" t="str">
        <f>IF(COUNTA($C22:$P22)=0,"",IF(ISBLANK($C22),"Empty cell",IF(OR($C22="I",$C22="R",$C22="T"),"ok","Entry should be one of 'I', 'R', or 'T'")))</f>
        <v>ok</v>
      </c>
      <c r="S22" s="56" t="str">
        <f>IF(COUNTA($C22:$P22)=0,"",IF(ISBLANK(D22),"Empty cell","ok"))</f>
        <v>ok</v>
      </c>
      <c r="T22" s="56" t="str">
        <f>IF(COUNTA($C22:$P22)=0,"",IF(ISBLANK(E22),"Empty cell","ok"))</f>
        <v>ok</v>
      </c>
      <c r="U22" s="56" t="str">
        <f>IF(COUNTA($C22:$P22)=0,"",IF(ISBLANK(F22),"Empty cell",IF(IF(ISERROR(FIND("@",F22)),1,0)+IF(ISERROR(FIND(".",F22)),1,0)&gt;0,"Entry is not an email address","ok")))</f>
        <v>ok</v>
      </c>
      <c r="V22" s="56" t="str">
        <f>IF(COUNTA($C22:$P22)=0,"",IF(G22="D",IF(ISBLANK(H22),"ok","Entries should not be made in both columns"),IF(ISBLANK(G22),IF(ISBLANK(H22),"Empty cell","ok"),"Entry should be 'D'")))</f>
        <v>Empty cell</v>
      </c>
      <c r="W22" s="56" t="str">
        <f>IF(COUNTA($C22:$P22)=0,"",IF(G22="D",IF(ISBLANK(H22),"ok","Entries should not be made in both columns"),IF(ISBLANK(G22),IF(ISBLANK(H22),"Empty cell","ok"),IF(ISBLANK(H22),"ok","Entries should not be made in both columns"))))</f>
        <v>Empty cell</v>
      </c>
      <c r="X22" s="56" t="str">
        <f>IF(COUNTA($C22:$P22)=0,"",IF(ISBLANK($I22),"Empty cell","ok"))</f>
        <v>ok</v>
      </c>
      <c r="Y22" s="56" t="str">
        <f>IF(COUNTA($C22:$P22)=0,"",IF(ISBLANK($J22),"Empty cell","ok"))</f>
        <v>ok</v>
      </c>
      <c r="Z22" s="56" t="str">
        <f>IF(COUNTA($C22:$P22)=0,"",IF(ISBLANK($K22),"Empty cell","ok"))</f>
        <v>ok</v>
      </c>
      <c r="AA22" s="56" t="str">
        <f>IF(COUNTA($C22:$P22)=0,"",IF(ISBLANK($L22),"Empty cell","ok"))</f>
        <v>ok</v>
      </c>
      <c r="AB22" s="56" t="str">
        <f>IF(COUNTA($C22:$P22)=0,"",IF(C22="T",IF(ISBLANK($M22),"ok","No entry should be made"),IF(ISBLANK($M22),"Empty cell",IF(OR($M22="V",$M22="NV"),"ok","Entry should be one of 'V' or 'NV'"))))</f>
        <v>ok</v>
      </c>
      <c r="AC22" s="56" t="str">
        <f>IF(COUNTA($C22:$P22)=0,"",IF(C22="T",IF(ISBLANK($N22),"ok","No entry should be made"),IF(N22="D",IF(ISBLANK(O22),"ok","Entries should not be made in both columns"),IF(ISBLANK(N22),IF(ISBLANK(O22),"Empty cell","ok"),"Entry should be 'D'"))))</f>
        <v>Empty cell</v>
      </c>
      <c r="AD22" s="56" t="str">
        <f>IF(COUNTA($C22:$P22)=0,"",IF(C22="T",IF(ISBLANK($O22),"ok","No entry should be made"),IF(N22="D",IF(ISBLANK(O22),"ok","Entries should not be made in both columns"),IF(ISBLANK(N22),IF(ISBLANK(O22),"Empty cell","ok"),IF(ISBLANK(O22),"ok","Entries should not be made in both columns")))))</f>
        <v>Empty cell</v>
      </c>
      <c r="AE22" s="56" t="str">
        <f>IF(COUNTA($C22:$P22)=0,"",IF(C22="T",IF(ISBLANK($P22),"ok","No entry should be made"),IF(ISBLANK($P22),"Empty cell","ok")))</f>
        <v>Empty cell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>Incomplete</v>
      </c>
      <c r="C23" s="119" t="s">
        <v>115</v>
      </c>
      <c r="D23" s="120" t="s">
        <v>116</v>
      </c>
      <c r="E23" s="120" t="s">
        <v>117</v>
      </c>
      <c r="F23" s="120" t="s">
        <v>118</v>
      </c>
      <c r="G23" s="121"/>
      <c r="H23" s="121"/>
      <c r="I23" s="120" t="s">
        <v>135</v>
      </c>
      <c r="J23" s="120" t="s">
        <v>120</v>
      </c>
      <c r="K23" s="120" t="s">
        <v>136</v>
      </c>
      <c r="L23" s="122" t="s">
        <v>137</v>
      </c>
      <c r="M23" s="121" t="s">
        <v>123</v>
      </c>
      <c r="N23" s="121"/>
      <c r="O23" s="121"/>
      <c r="P23" s="123"/>
      <c r="Q23" s="49"/>
      <c r="R23" s="56" t="str">
        <f>IF(COUNTA($C23:$P23)=0,"",IF(ISBLANK($C23),"Empty cell",IF(OR($C23="I",$C23="R",$C23="T"),"ok","Entry should be one of 'I', 'R', or 'T'")))</f>
        <v>ok</v>
      </c>
      <c r="S23" s="56" t="str">
        <f>IF(COUNTA($C23:$P23)=0,"",IF(ISBLANK(D23),"Empty cell","ok"))</f>
        <v>ok</v>
      </c>
      <c r="T23" s="56" t="str">
        <f>IF(COUNTA($C23:$P23)=0,"",IF(ISBLANK(E23),"Empty cell","ok"))</f>
        <v>ok</v>
      </c>
      <c r="U23" s="56" t="str">
        <f>IF(COUNTA($C23:$P23)=0,"",IF(ISBLANK(F23),"Empty cell",IF(IF(ISERROR(FIND("@",F23)),1,0)+IF(ISERROR(FIND(".",F23)),1,0)&gt;0,"Entry is not an email address","ok")))</f>
        <v>ok</v>
      </c>
      <c r="V23" s="56" t="str">
        <f>IF(COUNTA($C23:$P23)=0,"",IF(G23="D",IF(ISBLANK(H23),"ok","Entries should not be made in both columns"),IF(ISBLANK(G23),IF(ISBLANK(H23),"Empty cell","ok"),"Entry should be 'D'")))</f>
        <v>Empty cell</v>
      </c>
      <c r="W23" s="56" t="str">
        <f>IF(COUNTA($C23:$P23)=0,"",IF(G23="D",IF(ISBLANK(H23),"ok","Entries should not be made in both columns"),IF(ISBLANK(G23),IF(ISBLANK(H23),"Empty cell","ok"),IF(ISBLANK(H23),"ok","Entries should not be made in both columns"))))</f>
        <v>Empty cell</v>
      </c>
      <c r="X23" s="56" t="str">
        <f>IF(COUNTA($C23:$P23)=0,"",IF(ISBLANK($I23),"Empty cell","ok"))</f>
        <v>ok</v>
      </c>
      <c r="Y23" s="56" t="str">
        <f>IF(COUNTA($C23:$P23)=0,"",IF(ISBLANK($J23),"Empty cell","ok"))</f>
        <v>ok</v>
      </c>
      <c r="Z23" s="56" t="str">
        <f>IF(COUNTA($C23:$P23)=0,"",IF(ISBLANK($K23),"Empty cell","ok"))</f>
        <v>ok</v>
      </c>
      <c r="AA23" s="56" t="str">
        <f>IF(COUNTA($C23:$P23)=0,"",IF(ISBLANK($L23),"Empty cell","ok"))</f>
        <v>ok</v>
      </c>
      <c r="AB23" s="56" t="str">
        <f>IF(COUNTA($C23:$P23)=0,"",IF(C23="T",IF(ISBLANK($M23),"ok","No entry should be made"),IF(ISBLANK($M23),"Empty cell",IF(OR($M23="V",$M23="NV"),"ok","Entry should be one of 'V' or 'NV'"))))</f>
        <v>ok</v>
      </c>
      <c r="AC23" s="56" t="str">
        <f>IF(COUNTA($C23:$P23)=0,"",IF(C23="T",IF(ISBLANK($N23),"ok","No entry should be made"),IF(N23="D",IF(ISBLANK(O23),"ok","Entries should not be made in both columns"),IF(ISBLANK(N23),IF(ISBLANK(O23),"Empty cell","ok"),"Entry should be 'D'"))))</f>
        <v>Empty cell</v>
      </c>
      <c r="AD23" s="56" t="str">
        <f>IF(COUNTA($C23:$P23)=0,"",IF(C23="T",IF(ISBLANK($O23),"ok","No entry should be made"),IF(N23="D",IF(ISBLANK(O23),"ok","Entries should not be made in both columns"),IF(ISBLANK(N23),IF(ISBLANK(O23),"Empty cell","ok"),IF(ISBLANK(O23),"ok","Entries should not be made in both columns")))))</f>
        <v>Empty cell</v>
      </c>
      <c r="AE23" s="56" t="str">
        <f>IF(COUNTA($C23:$P23)=0,"",IF(C23="T",IF(ISBLANK($P23),"ok","No entry should be made"),IF(ISBLANK($P23),"Empty cell","ok")))</f>
        <v>Empty cell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51" x14ac:dyDescent="0.2">
      <c r="A24" s="12">
        <v>12</v>
      </c>
      <c r="B24" s="37" t="str">
        <f t="shared" si="0"/>
        <v>Incomplete</v>
      </c>
      <c r="C24" s="119" t="s">
        <v>115</v>
      </c>
      <c r="D24" s="120" t="s">
        <v>145</v>
      </c>
      <c r="E24" s="120" t="s">
        <v>146</v>
      </c>
      <c r="F24" s="120" t="s">
        <v>147</v>
      </c>
      <c r="G24" s="121"/>
      <c r="H24" s="121"/>
      <c r="I24" s="120" t="s">
        <v>148</v>
      </c>
      <c r="J24" s="120" t="s">
        <v>120</v>
      </c>
      <c r="K24" s="120" t="s">
        <v>149</v>
      </c>
      <c r="L24" s="122" t="s">
        <v>150</v>
      </c>
      <c r="M24" s="121" t="s">
        <v>123</v>
      </c>
      <c r="N24" s="121"/>
      <c r="O24" s="121"/>
      <c r="P24" s="123"/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Empty cell</v>
      </c>
      <c r="W24" s="56" t="str">
        <f t="shared" si="12"/>
        <v>Empty cell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Empty cell</v>
      </c>
      <c r="AD24" s="56" t="str">
        <f t="shared" si="14"/>
        <v>Empty cell</v>
      </c>
      <c r="AE24" s="56" t="str">
        <f t="shared" si="7"/>
        <v>Empty cell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38.25" x14ac:dyDescent="0.2">
      <c r="A25" s="12">
        <v>13</v>
      </c>
      <c r="B25" s="37" t="str">
        <f t="shared" si="0"/>
        <v>Incomplete</v>
      </c>
      <c r="C25" s="119" t="s">
        <v>115</v>
      </c>
      <c r="D25" s="120" t="s">
        <v>145</v>
      </c>
      <c r="E25" s="120" t="s">
        <v>146</v>
      </c>
      <c r="F25" s="120" t="s">
        <v>147</v>
      </c>
      <c r="G25" s="121"/>
      <c r="H25" s="121"/>
      <c r="I25" s="120" t="s">
        <v>151</v>
      </c>
      <c r="J25" s="120" t="s">
        <v>120</v>
      </c>
      <c r="K25" s="120" t="s">
        <v>152</v>
      </c>
      <c r="L25" s="122" t="s">
        <v>153</v>
      </c>
      <c r="M25" s="121" t="s">
        <v>123</v>
      </c>
      <c r="N25" s="79"/>
      <c r="O25" s="79"/>
      <c r="P25" s="81"/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Empty cell</v>
      </c>
      <c r="W25" s="56" t="str">
        <f t="shared" si="12"/>
        <v>Empty cell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Empty cell</v>
      </c>
      <c r="AD25" s="56" t="str">
        <f t="shared" si="14"/>
        <v>Empty cell</v>
      </c>
      <c r="AE25" s="56" t="str">
        <f t="shared" si="7"/>
        <v>Empty cell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38.25" x14ac:dyDescent="0.2">
      <c r="A26" s="12">
        <v>14</v>
      </c>
      <c r="B26" s="37" t="str">
        <f t="shared" si="0"/>
        <v>Incomplete</v>
      </c>
      <c r="C26" s="119" t="s">
        <v>115</v>
      </c>
      <c r="D26" s="120" t="s">
        <v>154</v>
      </c>
      <c r="E26" s="120" t="s">
        <v>155</v>
      </c>
      <c r="F26" s="120" t="s">
        <v>156</v>
      </c>
      <c r="G26" s="121"/>
      <c r="H26" s="121"/>
      <c r="I26" s="120" t="s">
        <v>151</v>
      </c>
      <c r="J26" s="120" t="s">
        <v>120</v>
      </c>
      <c r="K26" s="122" t="s">
        <v>158</v>
      </c>
      <c r="L26" s="122" t="s">
        <v>157</v>
      </c>
      <c r="M26" s="120" t="s">
        <v>123</v>
      </c>
      <c r="N26" s="121"/>
      <c r="O26" s="121"/>
      <c r="P26" s="123"/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Empty cell</v>
      </c>
      <c r="W26" s="56" t="str">
        <f t="shared" si="12"/>
        <v>Empty cell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Empty cell</v>
      </c>
      <c r="AD26" s="56" t="str">
        <f t="shared" si="14"/>
        <v>Empty cell</v>
      </c>
      <c r="AE26" s="56" t="str">
        <f t="shared" si="7"/>
        <v>Empty cell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51" x14ac:dyDescent="0.2">
      <c r="A27" s="12">
        <v>15</v>
      </c>
      <c r="B27" s="37" t="str">
        <f t="shared" si="0"/>
        <v>Incomplete</v>
      </c>
      <c r="C27" s="119" t="s">
        <v>115</v>
      </c>
      <c r="D27" s="120" t="s">
        <v>159</v>
      </c>
      <c r="E27" s="120" t="s">
        <v>160</v>
      </c>
      <c r="F27" s="120" t="s">
        <v>161</v>
      </c>
      <c r="G27" s="121"/>
      <c r="H27" s="121"/>
      <c r="I27" s="120" t="s">
        <v>148</v>
      </c>
      <c r="J27" s="120" t="s">
        <v>120</v>
      </c>
      <c r="K27" s="122" t="s">
        <v>162</v>
      </c>
      <c r="L27" s="122" t="s">
        <v>150</v>
      </c>
      <c r="M27" s="121"/>
      <c r="N27" s="121"/>
      <c r="O27" s="121"/>
      <c r="P27" s="123"/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Empty cell</v>
      </c>
      <c r="W27" s="56" t="str">
        <f t="shared" si="12"/>
        <v>Empty cell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Empty cell</v>
      </c>
      <c r="AC27" s="56" t="str">
        <f t="shared" si="13"/>
        <v>Empty cell</v>
      </c>
      <c r="AD27" s="56" t="str">
        <f t="shared" si="14"/>
        <v>Empty cell</v>
      </c>
      <c r="AE27" s="56" t="str">
        <f t="shared" si="7"/>
        <v>Empty cell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76.5" x14ac:dyDescent="0.2">
      <c r="A28" s="12">
        <v>16</v>
      </c>
      <c r="B28" s="37" t="str">
        <f t="shared" si="0"/>
        <v>Incomplete</v>
      </c>
      <c r="C28" s="77" t="s">
        <v>134</v>
      </c>
      <c r="D28" s="78" t="s">
        <v>163</v>
      </c>
      <c r="E28" s="78" t="s">
        <v>164</v>
      </c>
      <c r="F28" s="78" t="s">
        <v>165</v>
      </c>
      <c r="G28" s="79"/>
      <c r="H28" s="79"/>
      <c r="I28" s="78" t="s">
        <v>166</v>
      </c>
      <c r="J28" s="78" t="s">
        <v>120</v>
      </c>
      <c r="K28" s="78" t="s">
        <v>167</v>
      </c>
      <c r="L28" s="80" t="s">
        <v>168</v>
      </c>
      <c r="M28" s="79"/>
      <c r="N28" s="79"/>
      <c r="O28" s="79"/>
      <c r="P28" s="81"/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Empty cell</v>
      </c>
      <c r="W28" s="56" t="str">
        <f t="shared" si="12"/>
        <v>Empty cell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Empty cell</v>
      </c>
      <c r="AC28" s="56" t="str">
        <f t="shared" si="13"/>
        <v>Empty cell</v>
      </c>
      <c r="AD28" s="56" t="str">
        <f t="shared" si="14"/>
        <v>Empty cell</v>
      </c>
      <c r="AE28" s="56" t="str">
        <f t="shared" si="7"/>
        <v>Empty cell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>Incomplete</v>
      </c>
      <c r="C29" s="119" t="s">
        <v>115</v>
      </c>
      <c r="D29" s="120" t="s">
        <v>169</v>
      </c>
      <c r="E29" s="120" t="s">
        <v>170</v>
      </c>
      <c r="F29" s="120" t="s">
        <v>171</v>
      </c>
      <c r="G29" s="121"/>
      <c r="H29" s="121"/>
      <c r="I29" s="120" t="s">
        <v>135</v>
      </c>
      <c r="J29" s="120" t="s">
        <v>120</v>
      </c>
      <c r="K29" s="120" t="s">
        <v>132</v>
      </c>
      <c r="L29" s="122" t="s">
        <v>172</v>
      </c>
      <c r="M29" s="121" t="s">
        <v>123</v>
      </c>
      <c r="N29" s="79"/>
      <c r="O29" s="79"/>
      <c r="P29" s="81"/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Empty cell</v>
      </c>
      <c r="W29" s="56" t="str">
        <f t="shared" si="12"/>
        <v>Empty cell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Empty cell</v>
      </c>
      <c r="AD29" s="56" t="str">
        <f t="shared" si="14"/>
        <v>Empty cell</v>
      </c>
      <c r="AE29" s="56" t="str">
        <f t="shared" si="7"/>
        <v>Empty cell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76.5" x14ac:dyDescent="0.2">
      <c r="A30" s="12">
        <v>18</v>
      </c>
      <c r="B30" s="37" t="str">
        <f t="shared" si="0"/>
        <v>Incomplete</v>
      </c>
      <c r="C30" s="77" t="s">
        <v>134</v>
      </c>
      <c r="D30" s="78" t="s">
        <v>173</v>
      </c>
      <c r="E30" s="78" t="s">
        <v>174</v>
      </c>
      <c r="F30" s="78" t="s">
        <v>177</v>
      </c>
      <c r="G30" s="79"/>
      <c r="H30" s="79"/>
      <c r="I30" s="78" t="s">
        <v>148</v>
      </c>
      <c r="J30" s="78" t="s">
        <v>120</v>
      </c>
      <c r="K30" s="78" t="s">
        <v>175</v>
      </c>
      <c r="L30" s="80" t="s">
        <v>176</v>
      </c>
      <c r="M30" s="79"/>
      <c r="N30" s="79"/>
      <c r="O30" s="79"/>
      <c r="P30" s="81"/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Empty cell</v>
      </c>
      <c r="W30" s="56" t="str">
        <f t="shared" si="12"/>
        <v>Empty cell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Empty cell</v>
      </c>
      <c r="AC30" s="56" t="str">
        <f t="shared" si="13"/>
        <v>Empty cell</v>
      </c>
      <c r="AD30" s="56" t="str">
        <f t="shared" si="14"/>
        <v>Empty cell</v>
      </c>
      <c r="AE30" s="56" t="str">
        <f t="shared" si="7"/>
        <v>Empty cell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51" x14ac:dyDescent="0.2">
      <c r="A31" s="12">
        <v>19</v>
      </c>
      <c r="B31" s="37" t="str">
        <f t="shared" si="0"/>
        <v>Incomplete</v>
      </c>
      <c r="C31" s="77" t="s">
        <v>115</v>
      </c>
      <c r="D31" s="78" t="s">
        <v>178</v>
      </c>
      <c r="E31" s="78" t="s">
        <v>179</v>
      </c>
      <c r="F31" s="78" t="s">
        <v>198</v>
      </c>
      <c r="G31" s="79"/>
      <c r="H31" s="79"/>
      <c r="I31" s="78" t="s">
        <v>180</v>
      </c>
      <c r="J31" s="78" t="s">
        <v>120</v>
      </c>
      <c r="K31" s="78" t="s">
        <v>181</v>
      </c>
      <c r="L31" s="80" t="s">
        <v>182</v>
      </c>
      <c r="M31" s="79"/>
      <c r="N31" s="79"/>
      <c r="O31" s="79"/>
      <c r="P31" s="81"/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Empty cell</v>
      </c>
      <c r="W31" s="56" t="str">
        <f t="shared" si="12"/>
        <v>Empty cell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Empty cell</v>
      </c>
      <c r="AC31" s="56" t="str">
        <f t="shared" si="13"/>
        <v>Empty cell</v>
      </c>
      <c r="AD31" s="56" t="str">
        <f t="shared" si="14"/>
        <v>Empty cell</v>
      </c>
      <c r="AE31" s="56" t="str">
        <f t="shared" si="7"/>
        <v>Empty cell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>Incomplete</v>
      </c>
      <c r="C32" s="77" t="s">
        <v>115</v>
      </c>
      <c r="D32" s="78" t="s">
        <v>178</v>
      </c>
      <c r="E32" s="78" t="s">
        <v>179</v>
      </c>
      <c r="F32" s="78" t="s">
        <v>198</v>
      </c>
      <c r="G32" s="79"/>
      <c r="H32" s="79"/>
      <c r="I32" s="78" t="s">
        <v>180</v>
      </c>
      <c r="J32" s="78" t="s">
        <v>120</v>
      </c>
      <c r="K32" s="78" t="s">
        <v>124</v>
      </c>
      <c r="L32" s="80" t="s">
        <v>183</v>
      </c>
      <c r="M32" s="79"/>
      <c r="N32" s="79"/>
      <c r="O32" s="79"/>
      <c r="P32" s="81"/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Empty cell</v>
      </c>
      <c r="W32" s="56" t="str">
        <f t="shared" si="12"/>
        <v>Empty cell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Empty cell</v>
      </c>
      <c r="AC32" s="56" t="str">
        <f t="shared" si="13"/>
        <v>Empty cell</v>
      </c>
      <c r="AD32" s="56" t="str">
        <f t="shared" si="14"/>
        <v>Empty cell</v>
      </c>
      <c r="AE32" s="56" t="str">
        <f t="shared" si="7"/>
        <v>Empty cell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63.75" x14ac:dyDescent="0.2">
      <c r="A33" s="12">
        <v>21</v>
      </c>
      <c r="B33" s="37" t="str">
        <f t="shared" si="0"/>
        <v>Incomplete</v>
      </c>
      <c r="C33" s="77" t="s">
        <v>115</v>
      </c>
      <c r="D33" s="78" t="s">
        <v>178</v>
      </c>
      <c r="E33" s="78" t="s">
        <v>179</v>
      </c>
      <c r="F33" s="78" t="s">
        <v>198</v>
      </c>
      <c r="G33" s="79"/>
      <c r="H33" s="79"/>
      <c r="I33" s="78" t="s">
        <v>135</v>
      </c>
      <c r="J33" s="78" t="s">
        <v>120</v>
      </c>
      <c r="K33" s="78" t="s">
        <v>126</v>
      </c>
      <c r="L33" s="80" t="s">
        <v>184</v>
      </c>
      <c r="M33" s="79"/>
      <c r="N33" s="79"/>
      <c r="O33" s="79"/>
      <c r="P33" s="81"/>
      <c r="Q33" s="49"/>
      <c r="R33" s="56" t="str">
        <f t="shared" si="1"/>
        <v>ok</v>
      </c>
      <c r="S33" s="56" t="str">
        <f t="shared" si="8"/>
        <v>ok</v>
      </c>
      <c r="T33" s="56" t="str">
        <f t="shared" si="9"/>
        <v>ok</v>
      </c>
      <c r="U33" s="56" t="str">
        <f t="shared" si="10"/>
        <v>ok</v>
      </c>
      <c r="V33" s="56" t="str">
        <f t="shared" si="11"/>
        <v>Empty cell</v>
      </c>
      <c r="W33" s="56" t="str">
        <f t="shared" si="12"/>
        <v>Empty cell</v>
      </c>
      <c r="X33" s="56" t="str">
        <f t="shared" si="2"/>
        <v>ok</v>
      </c>
      <c r="Y33" s="56" t="str">
        <f t="shared" si="3"/>
        <v>ok</v>
      </c>
      <c r="Z33" s="56" t="str">
        <f t="shared" si="4"/>
        <v>ok</v>
      </c>
      <c r="AA33" s="56" t="str">
        <f t="shared" si="5"/>
        <v>ok</v>
      </c>
      <c r="AB33" s="56" t="str">
        <f t="shared" si="6"/>
        <v>Empty cell</v>
      </c>
      <c r="AC33" s="56" t="str">
        <f t="shared" si="13"/>
        <v>Empty cell</v>
      </c>
      <c r="AD33" s="56" t="str">
        <f t="shared" si="14"/>
        <v>Empty cell</v>
      </c>
      <c r="AE33" s="56" t="str">
        <f t="shared" si="7"/>
        <v>Empty cell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38.25" x14ac:dyDescent="0.2">
      <c r="A34" s="12">
        <v>22</v>
      </c>
      <c r="B34" s="37" t="str">
        <f t="shared" si="0"/>
        <v>Incomplete</v>
      </c>
      <c r="C34" s="77" t="s">
        <v>115</v>
      </c>
      <c r="D34" s="78" t="s">
        <v>178</v>
      </c>
      <c r="E34" s="78" t="s">
        <v>179</v>
      </c>
      <c r="F34" s="78" t="s">
        <v>198</v>
      </c>
      <c r="G34" s="79"/>
      <c r="H34" s="79"/>
      <c r="I34" s="78" t="s">
        <v>135</v>
      </c>
      <c r="J34" s="78" t="s">
        <v>120</v>
      </c>
      <c r="K34" s="78" t="s">
        <v>185</v>
      </c>
      <c r="L34" s="80" t="s">
        <v>186</v>
      </c>
      <c r="M34" s="79"/>
      <c r="N34" s="79"/>
      <c r="O34" s="79"/>
      <c r="P34" s="81"/>
      <c r="Q34" s="49"/>
      <c r="R34" s="56" t="str">
        <f t="shared" si="1"/>
        <v>ok</v>
      </c>
      <c r="S34" s="56" t="str">
        <f t="shared" si="8"/>
        <v>ok</v>
      </c>
      <c r="T34" s="56" t="str">
        <f t="shared" si="9"/>
        <v>ok</v>
      </c>
      <c r="U34" s="56" t="str">
        <f t="shared" si="10"/>
        <v>ok</v>
      </c>
      <c r="V34" s="56" t="str">
        <f t="shared" si="11"/>
        <v>Empty cell</v>
      </c>
      <c r="W34" s="56" t="str">
        <f t="shared" si="12"/>
        <v>Empty cell</v>
      </c>
      <c r="X34" s="56" t="str">
        <f t="shared" si="2"/>
        <v>ok</v>
      </c>
      <c r="Y34" s="56" t="str">
        <f t="shared" si="3"/>
        <v>ok</v>
      </c>
      <c r="Z34" s="56" t="str">
        <f t="shared" si="4"/>
        <v>ok</v>
      </c>
      <c r="AA34" s="56" t="str">
        <f t="shared" si="5"/>
        <v>ok</v>
      </c>
      <c r="AB34" s="56" t="str">
        <f t="shared" si="6"/>
        <v>Empty cell</v>
      </c>
      <c r="AC34" s="56" t="str">
        <f t="shared" si="13"/>
        <v>Empty cell</v>
      </c>
      <c r="AD34" s="56" t="str">
        <f t="shared" si="14"/>
        <v>Empty cell</v>
      </c>
      <c r="AE34" s="56" t="str">
        <f t="shared" si="7"/>
        <v>Empty cell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38.25" x14ac:dyDescent="0.2">
      <c r="A35" s="12">
        <v>23</v>
      </c>
      <c r="B35" s="37" t="str">
        <f t="shared" si="0"/>
        <v>Incomplete</v>
      </c>
      <c r="C35" s="77" t="s">
        <v>115</v>
      </c>
      <c r="D35" s="78" t="s">
        <v>178</v>
      </c>
      <c r="E35" s="78" t="s">
        <v>179</v>
      </c>
      <c r="F35" s="78" t="s">
        <v>198</v>
      </c>
      <c r="G35" s="79"/>
      <c r="H35" s="79"/>
      <c r="I35" s="78" t="s">
        <v>135</v>
      </c>
      <c r="J35" s="78" t="s">
        <v>120</v>
      </c>
      <c r="K35" s="78" t="s">
        <v>187</v>
      </c>
      <c r="L35" s="80" t="s">
        <v>188</v>
      </c>
      <c r="M35" s="79"/>
      <c r="N35" s="79"/>
      <c r="O35" s="79"/>
      <c r="P35" s="81"/>
      <c r="Q35" s="49"/>
      <c r="R35" s="56" t="str">
        <f t="shared" si="1"/>
        <v>ok</v>
      </c>
      <c r="S35" s="56" t="str">
        <f t="shared" si="8"/>
        <v>ok</v>
      </c>
      <c r="T35" s="56" t="str">
        <f t="shared" si="9"/>
        <v>ok</v>
      </c>
      <c r="U35" s="56" t="str">
        <f t="shared" si="10"/>
        <v>ok</v>
      </c>
      <c r="V35" s="56" t="str">
        <f t="shared" si="11"/>
        <v>Empty cell</v>
      </c>
      <c r="W35" s="56" t="str">
        <f t="shared" si="12"/>
        <v>Empty cell</v>
      </c>
      <c r="X35" s="56" t="str">
        <f t="shared" si="2"/>
        <v>ok</v>
      </c>
      <c r="Y35" s="56" t="str">
        <f t="shared" si="3"/>
        <v>ok</v>
      </c>
      <c r="Z35" s="56" t="str">
        <f t="shared" si="4"/>
        <v>ok</v>
      </c>
      <c r="AA35" s="56" t="str">
        <f t="shared" si="5"/>
        <v>ok</v>
      </c>
      <c r="AB35" s="56" t="str">
        <f t="shared" si="6"/>
        <v>Empty cell</v>
      </c>
      <c r="AC35" s="56" t="str">
        <f t="shared" si="13"/>
        <v>Empty cell</v>
      </c>
      <c r="AD35" s="56" t="str">
        <f t="shared" si="14"/>
        <v>Empty cell</v>
      </c>
      <c r="AE35" s="56" t="str">
        <f t="shared" si="7"/>
        <v>Empty cell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51" x14ac:dyDescent="0.2">
      <c r="A36" s="12">
        <v>24</v>
      </c>
      <c r="B36" s="37" t="str">
        <f t="shared" si="0"/>
        <v>Incomplete</v>
      </c>
      <c r="C36" s="77" t="s">
        <v>115</v>
      </c>
      <c r="D36" s="78" t="s">
        <v>178</v>
      </c>
      <c r="E36" s="78" t="s">
        <v>179</v>
      </c>
      <c r="F36" s="78" t="s">
        <v>198</v>
      </c>
      <c r="G36" s="79"/>
      <c r="H36" s="79"/>
      <c r="I36" s="78" t="s">
        <v>135</v>
      </c>
      <c r="J36" s="78" t="s">
        <v>120</v>
      </c>
      <c r="K36" s="78" t="s">
        <v>189</v>
      </c>
      <c r="L36" s="80" t="s">
        <v>190</v>
      </c>
      <c r="M36" s="79"/>
      <c r="N36" s="79"/>
      <c r="O36" s="79"/>
      <c r="P36" s="81"/>
      <c r="Q36" s="49"/>
      <c r="R36" s="56" t="str">
        <f t="shared" si="1"/>
        <v>ok</v>
      </c>
      <c r="S36" s="56" t="str">
        <f t="shared" si="8"/>
        <v>ok</v>
      </c>
      <c r="T36" s="56" t="str">
        <f t="shared" si="9"/>
        <v>ok</v>
      </c>
      <c r="U36" s="56" t="str">
        <f t="shared" si="10"/>
        <v>ok</v>
      </c>
      <c r="V36" s="56" t="str">
        <f t="shared" si="11"/>
        <v>Empty cell</v>
      </c>
      <c r="W36" s="56" t="str">
        <f t="shared" si="12"/>
        <v>Empty cell</v>
      </c>
      <c r="X36" s="56" t="str">
        <f t="shared" si="2"/>
        <v>ok</v>
      </c>
      <c r="Y36" s="56" t="str">
        <f t="shared" si="3"/>
        <v>ok</v>
      </c>
      <c r="Z36" s="56" t="str">
        <f t="shared" si="4"/>
        <v>ok</v>
      </c>
      <c r="AA36" s="56" t="str">
        <f t="shared" si="5"/>
        <v>ok</v>
      </c>
      <c r="AB36" s="56" t="str">
        <f t="shared" si="6"/>
        <v>Empty cell</v>
      </c>
      <c r="AC36" s="56" t="str">
        <f t="shared" si="13"/>
        <v>Empty cell</v>
      </c>
      <c r="AD36" s="56" t="str">
        <f t="shared" si="14"/>
        <v>Empty cell</v>
      </c>
      <c r="AE36" s="56" t="str">
        <f t="shared" si="7"/>
        <v>Empty cell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>Incomplete</v>
      </c>
      <c r="C37" s="77" t="s">
        <v>115</v>
      </c>
      <c r="D37" s="78" t="s">
        <v>178</v>
      </c>
      <c r="E37" s="78" t="s">
        <v>179</v>
      </c>
      <c r="F37" s="78" t="s">
        <v>198</v>
      </c>
      <c r="G37" s="79"/>
      <c r="H37" s="79"/>
      <c r="I37" s="78" t="s">
        <v>135</v>
      </c>
      <c r="J37" s="78" t="s">
        <v>120</v>
      </c>
      <c r="K37" s="78" t="s">
        <v>191</v>
      </c>
      <c r="L37" s="80" t="s">
        <v>192</v>
      </c>
      <c r="M37" s="79"/>
      <c r="N37" s="79"/>
      <c r="O37" s="79"/>
      <c r="P37" s="81"/>
      <c r="Q37" s="49"/>
      <c r="R37" s="56" t="str">
        <f t="shared" si="1"/>
        <v>ok</v>
      </c>
      <c r="S37" s="56" t="str">
        <f t="shared" ref="S37:S61" si="16">IF(COUNTA($C37:$P37)=0,"",IF(ISBLANK(D37),"Empty cell","ok"))</f>
        <v>ok</v>
      </c>
      <c r="T37" s="56" t="str">
        <f t="shared" ref="T37:T61" si="17">IF(COUNTA($C37:$P37)=0,"",IF(ISBLANK(E37),"Empty cell","ok"))</f>
        <v>ok</v>
      </c>
      <c r="U37" s="56" t="str">
        <f t="shared" si="10"/>
        <v>ok</v>
      </c>
      <c r="V37" s="56" t="str">
        <f t="shared" si="11"/>
        <v>Empty cell</v>
      </c>
      <c r="W37" s="56" t="str">
        <f t="shared" si="12"/>
        <v>Empty cell</v>
      </c>
      <c r="X37" s="56" t="str">
        <f t="shared" si="2"/>
        <v>ok</v>
      </c>
      <c r="Y37" s="56" t="str">
        <f t="shared" si="3"/>
        <v>ok</v>
      </c>
      <c r="Z37" s="56" t="str">
        <f t="shared" si="4"/>
        <v>ok</v>
      </c>
      <c r="AA37" s="56" t="str">
        <f t="shared" si="5"/>
        <v>ok</v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>Empty cell</v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Empty cell</v>
      </c>
      <c r="AD37" s="56" t="str">
        <f t="shared" si="14"/>
        <v>Empty cell</v>
      </c>
      <c r="AE37" s="56" t="str">
        <f t="shared" ref="AE37:AE61" si="20">IF(COUNTA($C37:$P37)=0,"",IF(C37="T",IF(ISBLANK($P37),"ok","No entry should be made"),IF(ISBLANK($P37),"Empty cell","ok")))</f>
        <v>Empty cell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38.25" x14ac:dyDescent="0.2">
      <c r="A38" s="12">
        <v>26</v>
      </c>
      <c r="B38" s="37" t="str">
        <f t="shared" si="15"/>
        <v>Incomplete</v>
      </c>
      <c r="C38" s="77" t="s">
        <v>115</v>
      </c>
      <c r="D38" s="78" t="s">
        <v>178</v>
      </c>
      <c r="E38" s="78" t="s">
        <v>179</v>
      </c>
      <c r="F38" s="78" t="s">
        <v>198</v>
      </c>
      <c r="G38" s="79"/>
      <c r="H38" s="79"/>
      <c r="I38" s="78" t="s">
        <v>135</v>
      </c>
      <c r="J38" s="78" t="s">
        <v>120</v>
      </c>
      <c r="K38" s="78" t="s">
        <v>193</v>
      </c>
      <c r="L38" s="80" t="s">
        <v>194</v>
      </c>
      <c r="M38" s="79"/>
      <c r="N38" s="79"/>
      <c r="O38" s="79"/>
      <c r="P38" s="81"/>
      <c r="Q38" s="49"/>
      <c r="R38" s="56" t="str">
        <f t="shared" si="1"/>
        <v>ok</v>
      </c>
      <c r="S38" s="56" t="str">
        <f t="shared" si="16"/>
        <v>ok</v>
      </c>
      <c r="T38" s="56" t="str">
        <f t="shared" si="17"/>
        <v>ok</v>
      </c>
      <c r="U38" s="56" t="str">
        <f t="shared" si="10"/>
        <v>ok</v>
      </c>
      <c r="V38" s="56" t="str">
        <f t="shared" si="11"/>
        <v>Empty cell</v>
      </c>
      <c r="W38" s="56" t="str">
        <f t="shared" si="12"/>
        <v>Empty cell</v>
      </c>
      <c r="X38" s="56" t="str">
        <f t="shared" si="2"/>
        <v>ok</v>
      </c>
      <c r="Y38" s="56" t="str">
        <f t="shared" si="3"/>
        <v>ok</v>
      </c>
      <c r="Z38" s="56" t="str">
        <f t="shared" si="4"/>
        <v>ok</v>
      </c>
      <c r="AA38" s="56" t="str">
        <f t="shared" si="5"/>
        <v>ok</v>
      </c>
      <c r="AB38" s="56" t="str">
        <f t="shared" si="18"/>
        <v>Empty cell</v>
      </c>
      <c r="AC38" s="56" t="str">
        <f t="shared" si="19"/>
        <v>Empty cell</v>
      </c>
      <c r="AD38" s="56" t="str">
        <f t="shared" si="14"/>
        <v>Empty cell</v>
      </c>
      <c r="AE38" s="56" t="str">
        <f t="shared" si="20"/>
        <v>Empty cell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127.5" x14ac:dyDescent="0.2">
      <c r="A39" s="12">
        <v>27</v>
      </c>
      <c r="B39" s="37" t="str">
        <f t="shared" si="15"/>
        <v>Incomplete</v>
      </c>
      <c r="C39" s="77" t="s">
        <v>115</v>
      </c>
      <c r="D39" s="78" t="s">
        <v>178</v>
      </c>
      <c r="E39" s="78" t="s">
        <v>179</v>
      </c>
      <c r="F39" s="78" t="s">
        <v>198</v>
      </c>
      <c r="G39" s="79"/>
      <c r="H39" s="79"/>
      <c r="I39" s="78" t="s">
        <v>195</v>
      </c>
      <c r="J39" s="78" t="s">
        <v>120</v>
      </c>
      <c r="K39" s="78" t="s">
        <v>196</v>
      </c>
      <c r="L39" s="80" t="s">
        <v>197</v>
      </c>
      <c r="M39" s="79"/>
      <c r="N39" s="79"/>
      <c r="O39" s="79"/>
      <c r="P39" s="81"/>
      <c r="Q39" s="49"/>
      <c r="R39" s="56" t="str">
        <f t="shared" si="1"/>
        <v>ok</v>
      </c>
      <c r="S39" s="56" t="str">
        <f t="shared" si="16"/>
        <v>ok</v>
      </c>
      <c r="T39" s="56" t="str">
        <f t="shared" si="17"/>
        <v>ok</v>
      </c>
      <c r="U39" s="56" t="str">
        <f t="shared" si="10"/>
        <v>ok</v>
      </c>
      <c r="V39" s="56" t="str">
        <f t="shared" si="11"/>
        <v>Empty cell</v>
      </c>
      <c r="W39" s="56" t="str">
        <f t="shared" si="12"/>
        <v>Empty cell</v>
      </c>
      <c r="X39" s="56" t="str">
        <f t="shared" si="2"/>
        <v>ok</v>
      </c>
      <c r="Y39" s="56" t="str">
        <f t="shared" si="3"/>
        <v>ok</v>
      </c>
      <c r="Z39" s="56" t="str">
        <f t="shared" si="4"/>
        <v>ok</v>
      </c>
      <c r="AA39" s="56" t="str">
        <f t="shared" si="5"/>
        <v>ok</v>
      </c>
      <c r="AB39" s="56" t="str">
        <f t="shared" si="18"/>
        <v>Empty cell</v>
      </c>
      <c r="AC39" s="56" t="str">
        <f t="shared" si="19"/>
        <v>Empty cell</v>
      </c>
      <c r="AD39" s="56" t="str">
        <f t="shared" si="14"/>
        <v>Empty cell</v>
      </c>
      <c r="AE39" s="56" t="str">
        <f t="shared" si="20"/>
        <v>Empty cell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56" priority="222" stopIfTrue="1" operator="equal">
      <formula>"ok"</formula>
    </cfRule>
    <cfRule type="cellIs" dxfId="155" priority="223" stopIfTrue="1" operator="equal">
      <formula>"Incomplete"</formula>
    </cfRule>
  </conditionalFormatting>
  <conditionalFormatting sqref="M13:N16 D13:E13 M28:N28 D28:E28 N25 D30:E31 M30:N62 N29 D33:E34 D40:E62">
    <cfRule type="expression" dxfId="154" priority="247" stopIfTrue="1">
      <formula>S13="ok"</formula>
    </cfRule>
    <cfRule type="expression" dxfId="153" priority="248" stopIfTrue="1">
      <formula>S13=""</formula>
    </cfRule>
  </conditionalFormatting>
  <conditionalFormatting sqref="AE13:AE62 X13:AB62">
    <cfRule type="cellIs" dxfId="152" priority="208" stopIfTrue="1" operator="equal">
      <formula>"ok"</formula>
    </cfRule>
    <cfRule type="cellIs" dxfId="151" priority="209" stopIfTrue="1" operator="equal">
      <formula>""</formula>
    </cfRule>
  </conditionalFormatting>
  <conditionalFormatting sqref="C3">
    <cfRule type="expression" dxfId="150" priority="169">
      <formula>ISNONTEXT(C3)</formula>
    </cfRule>
  </conditionalFormatting>
  <conditionalFormatting sqref="H3">
    <cfRule type="expression" dxfId="149" priority="165">
      <formula>ISNONTEXT(H3)</formula>
    </cfRule>
  </conditionalFormatting>
  <conditionalFormatting sqref="H5">
    <cfRule type="expression" dxfId="148" priority="162">
      <formula>IF(ISNUMBER(H5),IF(AND(H5&gt;=0,H5&lt;=77),FALSE,TRUE),TRUE)</formula>
    </cfRule>
  </conditionalFormatting>
  <conditionalFormatting sqref="C9">
    <cfRule type="expression" dxfId="147" priority="155">
      <formula>ISNUMBER(C9)</formula>
    </cfRule>
  </conditionalFormatting>
  <conditionalFormatting sqref="M1">
    <cfRule type="expression" dxfId="146" priority="153">
      <formula>IF($M$1="",FALSE,TRUE)</formula>
    </cfRule>
  </conditionalFormatting>
  <conditionalFormatting sqref="I28:L28 J13:L16 I30:L62">
    <cfRule type="expression" dxfId="145" priority="149" stopIfTrue="1">
      <formula>X13="ok"</formula>
    </cfRule>
    <cfRule type="expression" dxfId="144" priority="150" stopIfTrue="1">
      <formula>X13=""</formula>
    </cfRule>
  </conditionalFormatting>
  <conditionalFormatting sqref="P13:P16 P25 P28:P62">
    <cfRule type="expression" dxfId="143" priority="289" stopIfTrue="1">
      <formula>AE13="ok"</formula>
    </cfRule>
    <cfRule type="expression" dxfId="142" priority="290" stopIfTrue="1">
      <formula>AE13=""</formula>
    </cfRule>
  </conditionalFormatting>
  <conditionalFormatting sqref="O13:O16 O25 O28:O62">
    <cfRule type="expression" dxfId="141" priority="295" stopIfTrue="1">
      <formula>AD13="ok"</formula>
    </cfRule>
    <cfRule type="expression" dxfId="140" priority="296" stopIfTrue="1">
      <formula>AD13=""</formula>
    </cfRule>
  </conditionalFormatting>
  <conditionalFormatting sqref="AC13:AC62">
    <cfRule type="cellIs" dxfId="139" priority="141" stopIfTrue="1" operator="equal">
      <formula>"ok"</formula>
    </cfRule>
    <cfRule type="cellIs" dxfId="138" priority="142" stopIfTrue="1" operator="equal">
      <formula>""</formula>
    </cfRule>
  </conditionalFormatting>
  <conditionalFormatting sqref="AD13:AD62">
    <cfRule type="cellIs" dxfId="137" priority="139" stopIfTrue="1" operator="equal">
      <formula>"ok"</formula>
    </cfRule>
    <cfRule type="cellIs" dxfId="136" priority="140" stopIfTrue="1" operator="equal">
      <formula>""</formula>
    </cfRule>
  </conditionalFormatting>
  <conditionalFormatting sqref="R13:R62">
    <cfRule type="cellIs" dxfId="135" priority="135" stopIfTrue="1" operator="equal">
      <formula>"ok"</formula>
    </cfRule>
    <cfRule type="cellIs" dxfId="134" priority="136" stopIfTrue="1" operator="equal">
      <formula>""</formula>
    </cfRule>
  </conditionalFormatting>
  <conditionalFormatting sqref="G7:H7">
    <cfRule type="expression" dxfId="133" priority="132">
      <formula>ISNONTEXT(G7)</formula>
    </cfRule>
  </conditionalFormatting>
  <conditionalFormatting sqref="C13:C16 C28 C30:C31 C33:C34 C40:C62">
    <cfRule type="expression" dxfId="132" priority="305" stopIfTrue="1">
      <formula>R13="ok"</formula>
    </cfRule>
    <cfRule type="expression" dxfId="131" priority="306" stopIfTrue="1">
      <formula>R13=""</formula>
    </cfRule>
  </conditionalFormatting>
  <conditionalFormatting sqref="S13:U62">
    <cfRule type="cellIs" dxfId="130" priority="129" stopIfTrue="1" operator="equal">
      <formula>"ok"</formula>
    </cfRule>
    <cfRule type="cellIs" dxfId="129" priority="130" stopIfTrue="1" operator="equal">
      <formula>""</formula>
    </cfRule>
  </conditionalFormatting>
  <conditionalFormatting sqref="G13:G16 G28 G30:G62">
    <cfRule type="expression" dxfId="128" priority="123" stopIfTrue="1">
      <formula>V13="ok"</formula>
    </cfRule>
    <cfRule type="expression" dxfId="127" priority="124" stopIfTrue="1">
      <formula>V13=""</formula>
    </cfRule>
  </conditionalFormatting>
  <conditionalFormatting sqref="H13:H16 H28 H30:H62">
    <cfRule type="expression" dxfId="126" priority="125" stopIfTrue="1">
      <formula>W13="ok"</formula>
    </cfRule>
    <cfRule type="expression" dxfId="125" priority="126" stopIfTrue="1">
      <formula>W13=""</formula>
    </cfRule>
  </conditionalFormatting>
  <conditionalFormatting sqref="V13:V62">
    <cfRule type="cellIs" dxfId="124" priority="121" stopIfTrue="1" operator="equal">
      <formula>"ok"</formula>
    </cfRule>
    <cfRule type="cellIs" dxfId="123" priority="122" stopIfTrue="1" operator="equal">
      <formula>""</formula>
    </cfRule>
  </conditionalFormatting>
  <conditionalFormatting sqref="W13:W62">
    <cfRule type="cellIs" dxfId="122" priority="119" stopIfTrue="1" operator="equal">
      <formula>"ok"</formula>
    </cfRule>
    <cfRule type="cellIs" dxfId="121" priority="120" stopIfTrue="1" operator="equal">
      <formula>""</formula>
    </cfRule>
  </conditionalFormatting>
  <conditionalFormatting sqref="C5">
    <cfRule type="expression" dxfId="120" priority="118">
      <formula>ISNONTEXT(C5)</formula>
    </cfRule>
  </conditionalFormatting>
  <conditionalFormatting sqref="C7">
    <cfRule type="expression" dxfId="119" priority="117">
      <formula>ISBLANK(C7)</formula>
    </cfRule>
  </conditionalFormatting>
  <conditionalFormatting sqref="M2 M6">
    <cfRule type="expression" dxfId="118" priority="313">
      <formula>IF($M2="",FALSE,TRUE)</formula>
    </cfRule>
  </conditionalFormatting>
  <conditionalFormatting sqref="F13 F28 F30:F62">
    <cfRule type="expression" dxfId="117" priority="316" stopIfTrue="1">
      <formula>U13="ok"</formula>
    </cfRule>
    <cfRule type="expression" dxfId="116" priority="317" stopIfTrue="1">
      <formula>U13=""</formula>
    </cfRule>
  </conditionalFormatting>
  <conditionalFormatting sqref="I13">
    <cfRule type="expression" dxfId="115" priority="115" stopIfTrue="1">
      <formula>X13="ok"</formula>
    </cfRule>
    <cfRule type="expression" dxfId="114" priority="116" stopIfTrue="1">
      <formula>X13=""</formula>
    </cfRule>
  </conditionalFormatting>
  <conditionalFormatting sqref="I14">
    <cfRule type="expression" dxfId="113" priority="113" stopIfTrue="1">
      <formula>X14="ok"</formula>
    </cfRule>
    <cfRule type="expression" dxfId="112" priority="114" stopIfTrue="1">
      <formula>X14=""</formula>
    </cfRule>
  </conditionalFormatting>
  <conditionalFormatting sqref="I15">
    <cfRule type="expression" dxfId="111" priority="111" stopIfTrue="1">
      <formula>X15="ok"</formula>
    </cfRule>
    <cfRule type="expression" dxfId="110" priority="112" stopIfTrue="1">
      <formula>X15=""</formula>
    </cfRule>
  </conditionalFormatting>
  <conditionalFormatting sqref="I16">
    <cfRule type="expression" dxfId="109" priority="109" stopIfTrue="1">
      <formula>X16="ok"</formula>
    </cfRule>
    <cfRule type="expression" dxfId="108" priority="110" stopIfTrue="1">
      <formula>X16=""</formula>
    </cfRule>
  </conditionalFormatting>
  <conditionalFormatting sqref="D14:E14">
    <cfRule type="expression" dxfId="107" priority="105" stopIfTrue="1">
      <formula>S14="ok"</formula>
    </cfRule>
    <cfRule type="expression" dxfId="106" priority="106" stopIfTrue="1">
      <formula>S14=""</formula>
    </cfRule>
  </conditionalFormatting>
  <conditionalFormatting sqref="F14">
    <cfRule type="expression" dxfId="105" priority="107" stopIfTrue="1">
      <formula>U14="ok"</formula>
    </cfRule>
    <cfRule type="expression" dxfId="104" priority="108" stopIfTrue="1">
      <formula>U14=""</formula>
    </cfRule>
  </conditionalFormatting>
  <conditionalFormatting sqref="D15:E15">
    <cfRule type="expression" dxfId="103" priority="101" stopIfTrue="1">
      <formula>S15="ok"</formula>
    </cfRule>
    <cfRule type="expression" dxfId="102" priority="102" stopIfTrue="1">
      <formula>S15=""</formula>
    </cfRule>
  </conditionalFormatting>
  <conditionalFormatting sqref="F15">
    <cfRule type="expression" dxfId="101" priority="103" stopIfTrue="1">
      <formula>U15="ok"</formula>
    </cfRule>
    <cfRule type="expression" dxfId="100" priority="104" stopIfTrue="1">
      <formula>U15=""</formula>
    </cfRule>
  </conditionalFormatting>
  <conditionalFormatting sqref="D16:E16">
    <cfRule type="expression" dxfId="99" priority="97" stopIfTrue="1">
      <formula>S16="ok"</formula>
    </cfRule>
    <cfRule type="expression" dxfId="98" priority="98" stopIfTrue="1">
      <formula>S16=""</formula>
    </cfRule>
  </conditionalFormatting>
  <conditionalFormatting sqref="F16">
    <cfRule type="expression" dxfId="97" priority="99" stopIfTrue="1">
      <formula>U16="ok"</formula>
    </cfRule>
    <cfRule type="expression" dxfId="96" priority="100" stopIfTrue="1">
      <formula>U16=""</formula>
    </cfRule>
  </conditionalFormatting>
  <conditionalFormatting sqref="M23:N23 D23:E23 M17:P22 C17:H22">
    <cfRule type="expression" dxfId="95" priority="87" stopIfTrue="1">
      <formula>R17="ok"</formula>
    </cfRule>
    <cfRule type="expression" dxfId="94" priority="88" stopIfTrue="1">
      <formula>R17=""</formula>
    </cfRule>
  </conditionalFormatting>
  <conditionalFormatting sqref="I23:L23 I17:J22">
    <cfRule type="expression" dxfId="93" priority="85" stopIfTrue="1">
      <formula>X17="ok"</formula>
    </cfRule>
    <cfRule type="expression" dxfId="92" priority="86" stopIfTrue="1">
      <formula>X17=""</formula>
    </cfRule>
  </conditionalFormatting>
  <conditionalFormatting sqref="P23">
    <cfRule type="expression" dxfId="91" priority="89" stopIfTrue="1">
      <formula>AE23="ok"</formula>
    </cfRule>
    <cfRule type="expression" dxfId="90" priority="90" stopIfTrue="1">
      <formula>AE23=""</formula>
    </cfRule>
  </conditionalFormatting>
  <conditionalFormatting sqref="O23">
    <cfRule type="expression" dxfId="89" priority="91" stopIfTrue="1">
      <formula>AD23="ok"</formula>
    </cfRule>
    <cfRule type="expression" dxfId="88" priority="92" stopIfTrue="1">
      <formula>AD23=""</formula>
    </cfRule>
  </conditionalFormatting>
  <conditionalFormatting sqref="C23">
    <cfRule type="expression" dxfId="87" priority="93" stopIfTrue="1">
      <formula>R23="ok"</formula>
    </cfRule>
    <cfRule type="expression" dxfId="86" priority="94" stopIfTrue="1">
      <formula>R23=""</formula>
    </cfRule>
  </conditionalFormatting>
  <conditionalFormatting sqref="G23">
    <cfRule type="expression" dxfId="85" priority="81" stopIfTrue="1">
      <formula>V23="ok"</formula>
    </cfRule>
    <cfRule type="expression" dxfId="84" priority="82" stopIfTrue="1">
      <formula>V23=""</formula>
    </cfRule>
  </conditionalFormatting>
  <conditionalFormatting sqref="H23">
    <cfRule type="expression" dxfId="83" priority="83" stopIfTrue="1">
      <formula>W23="ok"</formula>
    </cfRule>
    <cfRule type="expression" dxfId="82" priority="84" stopIfTrue="1">
      <formula>W23=""</formula>
    </cfRule>
  </conditionalFormatting>
  <conditionalFormatting sqref="K17:K21">
    <cfRule type="expression" dxfId="79" priority="79" stopIfTrue="1">
      <formula>Z17="ok"</formula>
    </cfRule>
    <cfRule type="expression" dxfId="78" priority="80" stopIfTrue="1">
      <formula>Z17=""</formula>
    </cfRule>
  </conditionalFormatting>
  <conditionalFormatting sqref="K22">
    <cfRule type="expression" dxfId="77" priority="77" stopIfTrue="1">
      <formula>Z22="ok"</formula>
    </cfRule>
    <cfRule type="expression" dxfId="76" priority="78" stopIfTrue="1">
      <formula>Z22=""</formula>
    </cfRule>
  </conditionalFormatting>
  <conditionalFormatting sqref="L18:L22">
    <cfRule type="expression" dxfId="75" priority="75" stopIfTrue="1">
      <formula>AA18="ok"</formula>
    </cfRule>
    <cfRule type="expression" dxfId="74" priority="76" stopIfTrue="1">
      <formula>AA18=""</formula>
    </cfRule>
  </conditionalFormatting>
  <conditionalFormatting sqref="L17">
    <cfRule type="expression" dxfId="73" priority="73" stopIfTrue="1">
      <formula>AA17="ok"</formula>
    </cfRule>
    <cfRule type="expression" dxfId="72" priority="74" stopIfTrue="1">
      <formula>AA17=""</formula>
    </cfRule>
  </conditionalFormatting>
  <conditionalFormatting sqref="F23">
    <cfRule type="expression" dxfId="71" priority="71" stopIfTrue="1">
      <formula>U23="ok"</formula>
    </cfRule>
    <cfRule type="expression" dxfId="70" priority="72" stopIfTrue="1">
      <formula>U23=""</formula>
    </cfRule>
  </conditionalFormatting>
  <conditionalFormatting sqref="M24:P24 C24:H24">
    <cfRule type="expression" dxfId="69" priority="69" stopIfTrue="1">
      <formula>R24="ok"</formula>
    </cfRule>
    <cfRule type="expression" dxfId="68" priority="70" stopIfTrue="1">
      <formula>R24=""</formula>
    </cfRule>
  </conditionalFormatting>
  <conditionalFormatting sqref="I24:L24">
    <cfRule type="expression" dxfId="67" priority="67" stopIfTrue="1">
      <formula>X24="ok"</formula>
    </cfRule>
    <cfRule type="expression" dxfId="66" priority="68" stopIfTrue="1">
      <formula>X24=""</formula>
    </cfRule>
  </conditionalFormatting>
  <conditionalFormatting sqref="M25 D25:E25">
    <cfRule type="expression" dxfId="65" priority="61" stopIfTrue="1">
      <formula>S25="ok"</formula>
    </cfRule>
    <cfRule type="expression" dxfId="64" priority="62" stopIfTrue="1">
      <formula>S25=""</formula>
    </cfRule>
  </conditionalFormatting>
  <conditionalFormatting sqref="I25:L25">
    <cfRule type="expression" dxfId="63" priority="59" stopIfTrue="1">
      <formula>X25="ok"</formula>
    </cfRule>
    <cfRule type="expression" dxfId="62" priority="60" stopIfTrue="1">
      <formula>X25=""</formula>
    </cfRule>
  </conditionalFormatting>
  <conditionalFormatting sqref="C25">
    <cfRule type="expression" dxfId="61" priority="63" stopIfTrue="1">
      <formula>R25="ok"</formula>
    </cfRule>
    <cfRule type="expression" dxfId="60" priority="64" stopIfTrue="1">
      <formula>R25=""</formula>
    </cfRule>
  </conditionalFormatting>
  <conditionalFormatting sqref="G25">
    <cfRule type="expression" dxfId="59" priority="55" stopIfTrue="1">
      <formula>V25="ok"</formula>
    </cfRule>
    <cfRule type="expression" dxfId="58" priority="56" stopIfTrue="1">
      <formula>V25=""</formula>
    </cfRule>
  </conditionalFormatting>
  <conditionalFormatting sqref="H25">
    <cfRule type="expression" dxfId="57" priority="57" stopIfTrue="1">
      <formula>W25="ok"</formula>
    </cfRule>
    <cfRule type="expression" dxfId="56" priority="58" stopIfTrue="1">
      <formula>W25=""</formula>
    </cfRule>
  </conditionalFormatting>
  <conditionalFormatting sqref="F25">
    <cfRule type="expression" dxfId="55" priority="65" stopIfTrue="1">
      <formula>U25="ok"</formula>
    </cfRule>
    <cfRule type="expression" dxfId="54" priority="66" stopIfTrue="1">
      <formula>U25=""</formula>
    </cfRule>
  </conditionalFormatting>
  <conditionalFormatting sqref="N26:P26 C26:H26">
    <cfRule type="expression" dxfId="53" priority="53" stopIfTrue="1">
      <formula>R26="ok"</formula>
    </cfRule>
    <cfRule type="expression" dxfId="52" priority="54" stopIfTrue="1">
      <formula>R26=""</formula>
    </cfRule>
  </conditionalFormatting>
  <conditionalFormatting sqref="J26:M26">
    <cfRule type="expression" dxfId="51" priority="51" stopIfTrue="1">
      <formula>Y26="ok"</formula>
    </cfRule>
    <cfRule type="expression" dxfId="50" priority="52" stopIfTrue="1">
      <formula>Y26=""</formula>
    </cfRule>
  </conditionalFormatting>
  <conditionalFormatting sqref="I26">
    <cfRule type="expression" dxfId="49" priority="49" stopIfTrue="1">
      <formula>X26="ok"</formula>
    </cfRule>
    <cfRule type="expression" dxfId="48" priority="50" stopIfTrue="1">
      <formula>X26=""</formula>
    </cfRule>
  </conditionalFormatting>
  <conditionalFormatting sqref="N27:P27 F27">
    <cfRule type="expression" dxfId="47" priority="47" stopIfTrue="1">
      <formula>U27="ok"</formula>
    </cfRule>
    <cfRule type="expression" dxfId="46" priority="48" stopIfTrue="1">
      <formula>U27=""</formula>
    </cfRule>
  </conditionalFormatting>
  <conditionalFormatting sqref="I27 K27:L27">
    <cfRule type="expression" dxfId="45" priority="45" stopIfTrue="1">
      <formula>X27="ok"</formula>
    </cfRule>
    <cfRule type="expression" dxfId="44" priority="46" stopIfTrue="1">
      <formula>X27=""</formula>
    </cfRule>
  </conditionalFormatting>
  <conditionalFormatting sqref="M27">
    <cfRule type="expression" dxfId="43" priority="43" stopIfTrue="1">
      <formula>AB27="ok"</formula>
    </cfRule>
    <cfRule type="expression" dxfId="42" priority="44" stopIfTrue="1">
      <formula>AB27=""</formula>
    </cfRule>
  </conditionalFormatting>
  <conditionalFormatting sqref="D27:E27">
    <cfRule type="expression" dxfId="41" priority="39" stopIfTrue="1">
      <formula>S27="ok"</formula>
    </cfRule>
    <cfRule type="expression" dxfId="40" priority="40" stopIfTrue="1">
      <formula>S27=""</formula>
    </cfRule>
  </conditionalFormatting>
  <conditionalFormatting sqref="C27">
    <cfRule type="expression" dxfId="39" priority="41" stopIfTrue="1">
      <formula>R27="ok"</formula>
    </cfRule>
    <cfRule type="expression" dxfId="38" priority="42" stopIfTrue="1">
      <formula>R27=""</formula>
    </cfRule>
  </conditionalFormatting>
  <conditionalFormatting sqref="G27">
    <cfRule type="expression" dxfId="37" priority="35" stopIfTrue="1">
      <formula>V27="ok"</formula>
    </cfRule>
    <cfRule type="expression" dxfId="36" priority="36" stopIfTrue="1">
      <formula>V27=""</formula>
    </cfRule>
  </conditionalFormatting>
  <conditionalFormatting sqref="H27">
    <cfRule type="expression" dxfId="35" priority="37" stopIfTrue="1">
      <formula>W27="ok"</formula>
    </cfRule>
    <cfRule type="expression" dxfId="34" priority="38" stopIfTrue="1">
      <formula>W27=""</formula>
    </cfRule>
  </conditionalFormatting>
  <conditionalFormatting sqref="J27">
    <cfRule type="expression" dxfId="33" priority="33" stopIfTrue="1">
      <formula>Y27="ok"</formula>
    </cfRule>
    <cfRule type="expression" dxfId="32" priority="34" stopIfTrue="1">
      <formula>Y27=""</formula>
    </cfRule>
  </conditionalFormatting>
  <conditionalFormatting sqref="M29 C29:H29">
    <cfRule type="expression" dxfId="31" priority="31" stopIfTrue="1">
      <formula>R29="ok"</formula>
    </cfRule>
    <cfRule type="expression" dxfId="30" priority="32" stopIfTrue="1">
      <formula>R29=""</formula>
    </cfRule>
  </conditionalFormatting>
  <conditionalFormatting sqref="I29:L29">
    <cfRule type="expression" dxfId="29" priority="29" stopIfTrue="1">
      <formula>X29="ok"</formula>
    </cfRule>
    <cfRule type="expression" dxfId="28" priority="30" stopIfTrue="1">
      <formula>X29=""</formula>
    </cfRule>
  </conditionalFormatting>
  <conditionalFormatting sqref="D32:E32">
    <cfRule type="expression" dxfId="23" priority="21" stopIfTrue="1">
      <formula>S32="ok"</formula>
    </cfRule>
    <cfRule type="expression" dxfId="22" priority="22" stopIfTrue="1">
      <formula>S32=""</formula>
    </cfRule>
  </conditionalFormatting>
  <conditionalFormatting sqref="C32">
    <cfRule type="expression" dxfId="21" priority="23" stopIfTrue="1">
      <formula>R32="ok"</formula>
    </cfRule>
    <cfRule type="expression" dxfId="20" priority="24" stopIfTrue="1">
      <formula>R32=""</formula>
    </cfRule>
  </conditionalFormatting>
  <conditionalFormatting sqref="D35:E35">
    <cfRule type="expression" dxfId="19" priority="17" stopIfTrue="1">
      <formula>S35="ok"</formula>
    </cfRule>
    <cfRule type="expression" dxfId="18" priority="18" stopIfTrue="1">
      <formula>S35=""</formula>
    </cfRule>
  </conditionalFormatting>
  <conditionalFormatting sqref="C35">
    <cfRule type="expression" dxfId="17" priority="19" stopIfTrue="1">
      <formula>R35="ok"</formula>
    </cfRule>
    <cfRule type="expression" dxfId="16" priority="20" stopIfTrue="1">
      <formula>R35=""</formula>
    </cfRule>
  </conditionalFormatting>
  <conditionalFormatting sqref="D36:E36">
    <cfRule type="expression" dxfId="15" priority="13" stopIfTrue="1">
      <formula>S36="ok"</formula>
    </cfRule>
    <cfRule type="expression" dxfId="14" priority="14" stopIfTrue="1">
      <formula>S36=""</formula>
    </cfRule>
  </conditionalFormatting>
  <conditionalFormatting sqref="C36">
    <cfRule type="expression" dxfId="13" priority="15" stopIfTrue="1">
      <formula>R36="ok"</formula>
    </cfRule>
    <cfRule type="expression" dxfId="12" priority="16" stopIfTrue="1">
      <formula>R36=""</formula>
    </cfRule>
  </conditionalFormatting>
  <conditionalFormatting sqref="D37:E37">
    <cfRule type="expression" dxfId="11" priority="9" stopIfTrue="1">
      <formula>S37="ok"</formula>
    </cfRule>
    <cfRule type="expression" dxfId="10" priority="10" stopIfTrue="1">
      <formula>S37=""</formula>
    </cfRule>
  </conditionalFormatting>
  <conditionalFormatting sqref="C37">
    <cfRule type="expression" dxfId="9" priority="11" stopIfTrue="1">
      <formula>R37="ok"</formula>
    </cfRule>
    <cfRule type="expression" dxfId="8" priority="12" stopIfTrue="1">
      <formula>R37=""</formula>
    </cfRule>
  </conditionalFormatting>
  <conditionalFormatting sqref="D38:E38">
    <cfRule type="expression" dxfId="7" priority="5" stopIfTrue="1">
      <formula>S38="ok"</formula>
    </cfRule>
    <cfRule type="expression" dxfId="6" priority="6" stopIfTrue="1">
      <formula>S38=""</formula>
    </cfRule>
  </conditionalFormatting>
  <conditionalFormatting sqref="C38">
    <cfRule type="expression" dxfId="5" priority="7" stopIfTrue="1">
      <formula>R38="ok"</formula>
    </cfRule>
    <cfRule type="expression" dxfId="4" priority="8" stopIfTrue="1">
      <formula>R38=""</formula>
    </cfRule>
  </conditionalFormatting>
  <conditionalFormatting sqref="D39:E39">
    <cfRule type="expression" dxfId="3" priority="1" stopIfTrue="1">
      <formula>S39="ok"</formula>
    </cfRule>
    <cfRule type="expression" dxfId="2" priority="2" stopIfTrue="1">
      <formula>S39=""</formula>
    </cfRule>
  </conditionalFormatting>
  <conditionalFormatting sqref="C39">
    <cfRule type="expression" dxfId="1" priority="3" stopIfTrue="1">
      <formula>R39="ok"</formula>
    </cfRule>
    <cfRule type="expression" dxfId="0" priority="4" stopIfTrue="1">
      <formula>R39=""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Silva, Jacquelyn R</cp:lastModifiedBy>
  <cp:lastPrinted>2016-08-09T21:49:47Z</cp:lastPrinted>
  <dcterms:created xsi:type="dcterms:W3CDTF">2007-08-23T20:46:35Z</dcterms:created>
  <dcterms:modified xsi:type="dcterms:W3CDTF">2019-11-16T01:16:27Z</dcterms:modified>
</cp:coreProperties>
</file>