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5760186\Desktop\"/>
    </mc:Choice>
  </mc:AlternateContent>
  <workbookProtection workbookPassword="E390" lockStructure="1"/>
  <bookViews>
    <workbookView xWindow="0" yWindow="0" windowWidth="28800" windowHeight="11010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<sst xmlns="http://schemas.openxmlformats.org/spreadsheetml/2006/main" count="167" uniqueCount="118">
  <si>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</si>
  <si>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</si>
  <si>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</si>
  <si>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</si>
  <si>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</si>
  <si>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</si>
  <si>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</si>
  <si>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</si>
  <si>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</si>
  <si>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</si>
  <si>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</si>
  <si>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</si>
  <si>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</si>
  <si>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</si>
  <si>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</si>
  <si>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</si>
  <si>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</si>
  <si>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</si>
  <si>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</si>
  <si>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</si>
  <si>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</si>
  <si>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</si>
  <si>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</si>
  <si>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</si>
  <si>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</si>
  <si>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</si>
  <si>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</si>
  <si>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</si>
  <si>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</si>
  <si>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</si>
  <si>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</si>
  <si>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</si>
  <si>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</si>
  <si>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</si>
  <si>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</si>
  <si>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</si>
  <si>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</si>
  <si>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</si>
  <si>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</si>
  <si>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</si>
  <si>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</si>
  <si>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</si>
  <si>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</si>
  <si>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</si>
  <si>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</si>
  <si>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</si>
  <si>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</si>
  <si>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</si>
  <si>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</si>
  <si>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</si>
  <si>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</si>
  <si>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</si>
  <si>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</si>
  <si>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</si>
  <si>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</si>
  <si>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</si>
  <si>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</si>
  <si>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</si>
  <si>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</si>
  <si>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</si>
  <si>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</si>
  <si>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</si>
  <si>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</si>
  <si>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</si>
  <si>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</si>
  <si>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</si>
  <si>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</si>
  <si>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</si>
  <si>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</si>
  <si>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</si>
  <si>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</si>
  <si>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</si>
  <si>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</si>
  <si>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</si>
  <si>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</si>
  <si>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</si>
  <si>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</si>
  <si>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</si>
  <si>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</si>
  <si>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</si>
  <si>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</si>
  <si>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</si>
  <si>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</si>
  <si>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</si>
  <si>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</si>
  <si>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</si>
  <si>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</si>
  <si>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</si>
  <si>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</si>
  <si>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</si>
  <si>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</si>
  <si>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</si>
  <si>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</si>
  <si>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</si>
  <si>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</si>
  <si>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</si>
  <si>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</si>
  <si>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</si>
  <si>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</si>
  <si>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</si>
  <si>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</si>
  <si>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</si>
  <si>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</si>
  <si>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Hanford-HPM Corporation Occupational Medical Services</t>
  </si>
  <si>
    <t>Phillips</t>
  </si>
  <si>
    <t>Erin</t>
  </si>
  <si>
    <t>Business &amp; Contracts Manager</t>
  </si>
  <si>
    <t>Erin_L_Phillips@rl.gov</t>
  </si>
  <si>
    <t>IEEE Std. 982.1</t>
  </si>
  <si>
    <t>IEEE Standard Dictionary of Measures to Produce Reliable Software</t>
  </si>
  <si>
    <t>IEEE STD. 982.2</t>
  </si>
  <si>
    <t>IEEE Guide for the Use of IEEEE Standard Dictionaary of Measures to Produce Reliable Software</t>
  </si>
  <si>
    <t xml:space="preserve">IEEE Std. 1016-1998 </t>
  </si>
  <si>
    <t>IEEE Recommended Practices for Software Design Descriptions</t>
  </si>
  <si>
    <t xml:space="preserve">IEEE Std. 1063-1987 </t>
  </si>
  <si>
    <t>Standard for Software Project Management Plans</t>
  </si>
  <si>
    <t>IEEE Std. 29119-2-2013</t>
  </si>
  <si>
    <t>Software and Systems Engineering-Software Testing-Part 2 ; Software and Systems Engineering-Software Testing-Part 2; Test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</si>
</sst>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3" sqref="D2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8" t="s">
        <v>45</v>
      </c>
      <c r="D1" s="108"/>
      <c r="E1" s="108"/>
      <c r="F1" s="64" t="s">
        <v>100</v>
      </c>
      <c r="G1" s="107" t="str">
        <f>IF(AND(G2="",G7=""),"Status:  OK","")</f>
        <v>Status:  OK</v>
      </c>
      <c r="H1" s="107"/>
      <c r="I1" s="10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/>
      </c>
      <c r="H2" s="100"/>
      <c r="I2" s="100"/>
    </row>
    <row r="3" spans="1:74" s="6" customFormat="1" ht="16.5" thickBot="1" x14ac:dyDescent="0.25">
      <c r="A3" s="90" t="s">
        <v>7</v>
      </c>
      <c r="B3" s="91"/>
      <c r="C3" s="81" t="s">
        <v>104</v>
      </c>
      <c r="D3" s="74" t="s">
        <v>38</v>
      </c>
      <c r="E3" s="82" t="s">
        <v>105</v>
      </c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90" t="s">
        <v>4</v>
      </c>
      <c r="B5" s="91"/>
      <c r="C5" s="82" t="s">
        <v>106</v>
      </c>
      <c r="D5" s="89" t="s">
        <v>44</v>
      </c>
      <c r="E5" s="85">
        <v>0</v>
      </c>
      <c r="F5" s="45" t="str">
        <f>IF(ISBLANK(E5),"Enter the number of your Organization in the cell to the left.  See the 'Org List' tab below for your Org number.",VLOOKUP(E5,'Org List'!A5:B82,2,FALSE))</f>
        <v>Hanford-HPM Corporation Occupational Medical Services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94" t="s">
        <v>5</v>
      </c>
      <c r="B7" s="94"/>
      <c r="C7" s="83">
        <v>5093765620</v>
      </c>
      <c r="D7" s="37" t="s">
        <v>39</v>
      </c>
      <c r="E7" s="105" t="s">
        <v>107</v>
      </c>
      <c r="F7" s="106"/>
      <c r="G7" s="101" t="str">
        <f>IF(OR(COUNTIF(B14:B63,"ok")=0,COUNTIF(B14:B63,"Incomplete")&gt;0),"Missing or incorrect information in data entry section","")</f>
        <v/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92" t="s">
        <v>8</v>
      </c>
      <c r="B9" s="93"/>
      <c r="C9" s="84">
        <v>43766</v>
      </c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95" t="s">
        <v>0</v>
      </c>
      <c r="B11" s="98" t="s">
        <v>2</v>
      </c>
      <c r="C11" s="102" t="s">
        <v>99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108</v>
      </c>
      <c r="D14" s="86" t="s">
        <v>109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110</v>
      </c>
      <c r="D15" s="87" t="s">
        <v>111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112</v>
      </c>
      <c r="D16" s="87" t="s">
        <v>113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114</v>
      </c>
      <c r="D17" s="87" t="s">
        <v>115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38.25" x14ac:dyDescent="0.2">
      <c r="A18" s="12">
        <v>5</v>
      </c>
      <c r="B18" s="41" t="str">
        <f t="shared" si="0"/>
        <v>ok</v>
      </c>
      <c r="C18" s="77" t="s">
        <v>116</v>
      </c>
      <c r="D18" s="87" t="s">
        <v>117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." sqref="C9">
      <formula1>36526</formula1>
      <formula2>73050</formula2>
    </dataValidation>
    <dataValidation prompt="_x000a_" sqref="C14:C63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>
      <formula1>0</formula1>
      <formula2>77</formula2>
    </dataValidation>
    <dataValidation allowBlank="1" showInputMessage="1" sqref="E14:J64"/>
    <dataValidation showErrorMessage="1" prompt="_x000a_" sqref="D14:D63"/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  <dataValidation type="custom" allowBlank="1" showErrorMessage="1" errorTitle="Email Address" error="The entry is not a valid email address." sqref="E7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 t="s">
        <v>103</v>
      </c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Phillips, Erin L</cp:lastModifiedBy>
  <cp:lastPrinted>2016-08-07T21:14:59Z</cp:lastPrinted>
  <dcterms:created xsi:type="dcterms:W3CDTF">2007-08-23T20:46:35Z</dcterms:created>
  <dcterms:modified xsi:type="dcterms:W3CDTF">2019-10-29T23:51:29Z</dcterms:modified>
</cp:coreProperties>
</file>