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9\Submissions\Bulk Participant\"/>
    </mc:Choice>
  </mc:AlternateContent>
  <xr:revisionPtr revIDLastSave="0" documentId="8_{F653CEAA-0A78-4BE5-B15E-2BAD26E1AF3D}" xr6:coauthVersionLast="45" xr6:coauthVersionMax="45" xr10:uidLastSave="{00000000-0000-0000-0000-000000000000}"/>
  <workbookProtection workbookPassword="E390" lockStructure="1"/>
  <bookViews>
    <workbookView xWindow="-26010" yWindow="495" windowWidth="26070" windowHeight="14925" xr2:uid="{00000000-000D-0000-FFFF-FFFF00000000}"/>
  </bookViews>
  <sheets>
    <sheet name="Input" sheetId="1" r:id="rId1"/>
    <sheet name="Org List" sheetId="2" r:id="rId2"/>
  </sheets>
  <externalReferences>
    <externalReference r:id="rId3"/>
  </externalReference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" l="1"/>
  <c r="F18" i="1"/>
  <c r="E18" i="1"/>
  <c r="D18" i="1"/>
  <c r="C18" i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<sst xmlns="http://schemas.openxmlformats.org/spreadsheetml/2006/main" count="237" uniqueCount="156">
  <si>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</si>
  <si>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</si>
  <si>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</si>
  <si>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</si>
  <si>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</si>
  <si>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</si>
  <si>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</si>
  <si>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</si>
  <si>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</si>
  <si>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</si>
  <si>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</si>
  <si>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</si>
  <si>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</si>
  <si>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</si>
  <si>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</si>
  <si>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</si>
  <si>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</si>
  <si>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</si>
  <si>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</si>
  <si>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</si>
  <si>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</si>
  <si>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</si>
  <si>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</si>
  <si>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</si>
  <si>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</si>
  <si>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</si>
  <si>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</si>
  <si>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</si>
  <si>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</si>
  <si>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</si>
  <si>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</si>
  <si>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</si>
  <si>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</si>
  <si>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</si>
  <si>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</si>
  <si>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</si>
  <si>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</si>
  <si>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</si>
  <si>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</si>
  <si>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</si>
  <si>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</si>
  <si>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</si>
  <si>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</si>
  <si>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</si>
  <si>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</si>
  <si>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</si>
  <si>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</si>
  <si>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</si>
  <si>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</si>
  <si>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</si>
  <si>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</si>
  <si>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</si>
  <si>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</si>
  <si>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</si>
  <si>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</si>
  <si>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</si>
  <si>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</si>
  <si>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</si>
  <si>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</si>
  <si>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</si>
  <si>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</si>
  <si>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</si>
  <si>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</si>
  <si>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</si>
  <si>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</si>
  <si>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</si>
  <si>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</si>
  <si>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</si>
  <si>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</si>
  <si>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</si>
  <si>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</si>
  <si>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</si>
  <si>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</si>
  <si>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</si>
  <si>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</si>
  <si>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</si>
  <si>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</si>
  <si>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</si>
  <si>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</si>
  <si>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</si>
  <si>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</si>
  <si>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</si>
  <si>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</si>
  <si>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</si>
  <si>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</si>
  <si>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</si>
  <si>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</si>
  <si>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</si>
  <si>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</si>
  <si>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</si>
  <si>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</si>
  <si>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</si>
  <si>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</si>
  <si>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</si>
  <si>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</si>
  <si>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</si>
  <si>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</si>
  <si>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</si>
  <si>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</si>
  <si>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</si>
  <si>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</si>
  <si>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</si>
  <si>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</si>
  <si>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</si>
  <si>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</si>
  <si>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</si>
  <si>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</si>
  <si>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</si>
  <si>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</si>
  <si>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</si>
  <si>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</si>
  <si>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</si>
  <si>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</si>
  <si>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Nielsen</t>
  </si>
  <si>
    <t>Brent</t>
  </si>
  <si>
    <t>Physical Scientist</t>
  </si>
  <si>
    <t>301-903-2551</t>
  </si>
  <si>
    <t>brent.nielsen@hq.doe.gov</t>
  </si>
  <si>
    <t>Wilson</t>
  </si>
  <si>
    <t>Robert</t>
  </si>
  <si>
    <t>Robert.Wilson@embc.doe.gov</t>
  </si>
  <si>
    <t>D</t>
  </si>
  <si>
    <t>USA</t>
  </si>
  <si>
    <t>Administrative Practices for the Use of Non-Destructive Assay measurements for Nuclear Criticality Safety</t>
  </si>
  <si>
    <t>working group proposed standard</t>
  </si>
  <si>
    <t>V</t>
  </si>
  <si>
    <t>Volunteer</t>
  </si>
  <si>
    <t>ANSI</t>
  </si>
  <si>
    <t>I</t>
  </si>
  <si>
    <t>Murray</t>
  </si>
  <si>
    <t>robert.murray@em.doe.gov</t>
  </si>
  <si>
    <t>ASME NQA-1</t>
  </si>
  <si>
    <t>Waste Management Subcommittee</t>
  </si>
  <si>
    <t xml:space="preserve">ASME NQA-1 </t>
  </si>
  <si>
    <t>Deaton</t>
  </si>
  <si>
    <t>Yevonne</t>
  </si>
  <si>
    <t>Yevonne.deaton@em.doe.gov</t>
  </si>
  <si>
    <t>SQA Subcommittee</t>
  </si>
  <si>
    <t>ASME</t>
  </si>
  <si>
    <t>Shuler</t>
  </si>
  <si>
    <t>James</t>
  </si>
  <si>
    <t>James.Shuler@em.doe.gov</t>
  </si>
  <si>
    <t>N-14</t>
  </si>
  <si>
    <t>1</t>
  </si>
  <si>
    <t>Packaging</t>
  </si>
  <si>
    <t>Christenson</t>
  </si>
  <si>
    <t>Craig</t>
  </si>
  <si>
    <t>craig_p_christenson@orp.doe.gov</t>
  </si>
  <si>
    <t>National Fire Protection Association</t>
  </si>
  <si>
    <t>Technical Committee on Fire Protection for Nuclear Facilities</t>
  </si>
  <si>
    <t>committee</t>
  </si>
  <si>
    <t>NFPA 801, Standard for Fire Protection for Nuclear Facilities</t>
  </si>
  <si>
    <t>IAEA</t>
  </si>
  <si>
    <t>Austria</t>
  </si>
  <si>
    <t>International Decommissioning Network</t>
  </si>
  <si>
    <t>Decommissioning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</si>
</sst>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1" fillId="0" borderId="0"/>
  </cellStyleXfs>
  <cellXfs count="122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6" fillId="0" borderId="0" xfId="0" applyFont="1"/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14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2" fillId="0" borderId="0" xfId="2" applyFont="1"/>
    <xf numFmtId="0" fontId="2" fillId="0" borderId="0" xfId="2" applyFont="1" applyFill="1"/>
    <xf numFmtId="0" fontId="2" fillId="0" borderId="24" xfId="2" applyFont="1" applyBorder="1"/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wrapText="1" inden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Border="1" applyAlignment="1" applyProtection="1">
      <alignment horizontal="right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left" vertical="center" wrapText="1" indent="1"/>
      <protection locked="0"/>
    </xf>
    <xf numFmtId="0" fontId="8" fillId="0" borderId="16" xfId="0" applyFont="1" applyFill="1" applyBorder="1" applyAlignment="1" applyProtection="1">
      <alignment horizontal="left" vertical="center" wrapText="1" indent="1"/>
      <protection locked="0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left" vertical="center" wrapText="1" indent="1"/>
      <protection locked="0"/>
    </xf>
    <xf numFmtId="0" fontId="8" fillId="0" borderId="16" xfId="0" applyFont="1" applyBorder="1" applyAlignment="1" applyProtection="1">
      <alignment horizontal="left" vertical="center" wrapText="1" indent="1"/>
      <protection locked="0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</cellStyles>
  <dxfs count="73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t.nielsen/AppData/Local/Microsoft/Windows/Temporary%20Internet%20Files/Content.Outlook/784L7XVH/TEMPLATE_Record_of_Non-Government_Standards_Activity_BULK_SUBMISSION_v2.5%20(%231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rg List"/>
    </sheetNames>
    <sheetDataSet>
      <sheetData sheetId="0">
        <row r="13">
          <cell r="C13" t="str">
            <v>I</v>
          </cell>
          <cell r="D13" t="str">
            <v>Szilagyi</v>
          </cell>
          <cell r="E13" t="str">
            <v>Andrew</v>
          </cell>
          <cell r="F13" t="str">
            <v>andrew.szilagyi@em.doe.gov</v>
          </cell>
          <cell r="L13" t="str">
            <v>Committee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4" activePane="bottomRight" state="frozen"/>
      <selection pane="topRight" activeCell="C1" sqref="C1"/>
      <selection pane="bottomLeft" activeCell="A11" sqref="A11"/>
      <selection pane="bottomRight" activeCell="P19" sqref="P1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9" t="s">
        <v>39</v>
      </c>
      <c r="D1" s="119"/>
      <c r="E1" s="119"/>
      <c r="F1" s="119"/>
      <c r="G1" s="119"/>
      <c r="H1" s="119"/>
      <c r="I1" s="119"/>
      <c r="J1" s="119"/>
      <c r="K1" s="60"/>
      <c r="L1" s="36" t="s">
        <v>110</v>
      </c>
      <c r="M1" s="111" t="str">
        <f>IF(AND(M2="",M6=""),"Status:  OK","")</f>
        <v>Status:  OK</v>
      </c>
      <c r="N1" s="111"/>
      <c r="O1" s="111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2" t="str">
        <f>IF(IF(OR(ISBLANK(C3),ISBLANK(H3),ISBLANK(C5),ISBLANK(H5),ISBLANK(C7),ISBLANK(G7),ISBLANK(C9)),1,0)=0,"","Missing or incorrect submitter      information")</f>
        <v/>
      </c>
      <c r="N2" s="112"/>
      <c r="O2" s="112"/>
    </row>
    <row r="3" spans="1:101" s="6" customFormat="1" ht="17.25" thickBot="1" x14ac:dyDescent="0.25">
      <c r="A3" s="101" t="s">
        <v>44</v>
      </c>
      <c r="B3" s="102"/>
      <c r="C3" s="109" t="s">
        <v>113</v>
      </c>
      <c r="D3" s="110"/>
      <c r="E3" s="19"/>
      <c r="F3" s="19"/>
      <c r="G3" s="29" t="s">
        <v>45</v>
      </c>
      <c r="H3" s="88" t="s">
        <v>114</v>
      </c>
      <c r="I3" s="19"/>
      <c r="M3" s="112"/>
      <c r="N3" s="112"/>
      <c r="O3" s="112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2"/>
      <c r="N4" s="112"/>
      <c r="O4" s="112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1" t="s">
        <v>46</v>
      </c>
      <c r="B5" s="102"/>
      <c r="C5" s="109" t="s">
        <v>115</v>
      </c>
      <c r="D5" s="110"/>
      <c r="E5" s="103" t="s">
        <v>53</v>
      </c>
      <c r="F5" s="103"/>
      <c r="G5" s="103"/>
      <c r="H5" s="89">
        <v>17</v>
      </c>
      <c r="I5" s="114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DOE-EM</v>
      </c>
      <c r="J5" s="115"/>
      <c r="K5" s="115"/>
      <c r="L5" s="115"/>
      <c r="M5" s="115"/>
      <c r="N5" s="115"/>
      <c r="O5" s="115"/>
      <c r="P5" s="115"/>
      <c r="Q5" s="115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3" t="str">
        <f>IF(OR(COUNTIF(B13:B62,"ok")=0,COUNTIF(B13:B62,"Incomplete")&gt;0),"Missing or incorrect information in data entry section","")</f>
        <v/>
      </c>
      <c r="N6" s="113"/>
      <c r="O6" s="113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4" t="s">
        <v>4</v>
      </c>
      <c r="B7" s="104"/>
      <c r="C7" s="109" t="s">
        <v>116</v>
      </c>
      <c r="D7" s="110"/>
      <c r="F7" s="33" t="s">
        <v>106</v>
      </c>
      <c r="G7" s="120" t="s">
        <v>117</v>
      </c>
      <c r="H7" s="121"/>
      <c r="I7" s="19"/>
      <c r="J7" s="19"/>
      <c r="M7" s="113"/>
      <c r="N7" s="113"/>
      <c r="O7" s="113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3"/>
      <c r="N8" s="113"/>
      <c r="O8" s="113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3" t="s">
        <v>6</v>
      </c>
      <c r="B9" s="105"/>
      <c r="C9" s="87">
        <v>43781</v>
      </c>
      <c r="D9" s="61"/>
      <c r="E9" s="61"/>
      <c r="F9" s="61"/>
      <c r="G9" s="61"/>
      <c r="H9" s="61"/>
      <c r="I9" s="59"/>
      <c r="J9" s="26"/>
      <c r="M9" s="93" t="s">
        <v>51</v>
      </c>
      <c r="N9" s="93"/>
      <c r="O9" s="93"/>
      <c r="P9" s="93"/>
      <c r="Q9" s="58"/>
      <c r="R9" s="99" t="s">
        <v>38</v>
      </c>
      <c r="S9" s="116"/>
      <c r="T9" s="116"/>
      <c r="U9" s="96"/>
      <c r="V9" s="93" t="s">
        <v>38</v>
      </c>
      <c r="W9" s="93"/>
      <c r="X9" s="93"/>
      <c r="Y9" s="93"/>
      <c r="Z9" s="93" t="s">
        <v>38</v>
      </c>
      <c r="AA9" s="93"/>
      <c r="AB9" s="93"/>
      <c r="AC9" s="93" t="s">
        <v>38</v>
      </c>
      <c r="AD9" s="93"/>
      <c r="AE9" s="93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3"/>
      <c r="N10" s="93"/>
      <c r="O10" s="93"/>
      <c r="P10" s="93"/>
      <c r="Q10" s="58"/>
      <c r="R10" s="117"/>
      <c r="S10" s="118"/>
      <c r="T10" s="118"/>
      <c r="U10" s="97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6" t="s">
        <v>0</v>
      </c>
      <c r="B11" s="106" t="s">
        <v>2</v>
      </c>
      <c r="C11" s="94" t="s">
        <v>47</v>
      </c>
      <c r="D11" s="94" t="s">
        <v>42</v>
      </c>
      <c r="E11" s="94" t="s">
        <v>43</v>
      </c>
      <c r="F11" s="94" t="s">
        <v>107</v>
      </c>
      <c r="G11" s="93" t="s">
        <v>40</v>
      </c>
      <c r="H11" s="93"/>
      <c r="I11" s="94" t="s">
        <v>37</v>
      </c>
      <c r="J11" s="94" t="s">
        <v>36</v>
      </c>
      <c r="K11" s="94" t="s">
        <v>35</v>
      </c>
      <c r="L11" s="99" t="s">
        <v>52</v>
      </c>
      <c r="M11" s="94" t="s">
        <v>49</v>
      </c>
      <c r="N11" s="93" t="s">
        <v>33</v>
      </c>
      <c r="O11" s="93"/>
      <c r="P11" s="93" t="s">
        <v>109</v>
      </c>
      <c r="Q11" s="4"/>
      <c r="R11" s="98" t="s">
        <v>7</v>
      </c>
      <c r="S11" s="93" t="str">
        <f>D11&amp;" Status"</f>
        <v xml:space="preserve"> Last Name
of Non-Government Standards Body (NGSB)
Participant Status</v>
      </c>
      <c r="T11" s="93" t="str">
        <f>E11&amp;" Status"</f>
        <v xml:space="preserve"> First Name
of Non-Government Standards Body (NGSB)
Participant Status</v>
      </c>
      <c r="U11" s="96" t="str">
        <f>F11&amp;" Status"</f>
        <v xml:space="preserve"> Email Address
of Non-Government Standards Body (NGSB)
Participant Status</v>
      </c>
      <c r="V11" s="93" t="str">
        <f>G11</f>
        <v xml:space="preserve"> Employment Status (Complete One Column only for Each Row)</v>
      </c>
      <c r="W11" s="93"/>
      <c r="X11" s="93" t="str">
        <f>I11&amp;" Status"</f>
        <v xml:space="preserve"> Name of Non-Government Standards Body (NGSB) Status</v>
      </c>
      <c r="Y11" s="93" t="str">
        <f>J11&amp;" Status"</f>
        <v xml:space="preserve"> Country of Non-Government Standards Body (NGSB) Status</v>
      </c>
      <c r="Z11" s="93" t="str">
        <f>K11&amp;" Status"</f>
        <v xml:space="preserve"> Name of Main Committee Status</v>
      </c>
      <c r="AA11" s="93" t="str">
        <f>L11&amp;" Status"</f>
        <v xml:space="preserve"> Name and/or Number of Activity (e.g., committee, sub-committee, working group, task group) Status</v>
      </c>
      <c r="AB11" s="93" t="str">
        <f>M11&amp;" Status"</f>
        <v xml:space="preserve"> Voting Status:
'V' for Voting or
'NV' for Nonvoting Status</v>
      </c>
      <c r="AC11" s="93" t="str">
        <f>N11</f>
        <v xml:space="preserve"> Representation (Complete One Column only for Each Row)</v>
      </c>
      <c r="AD11" s="93"/>
      <c r="AE11" s="93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7"/>
      <c r="B12" s="107"/>
      <c r="C12" s="95"/>
      <c r="D12" s="108"/>
      <c r="E12" s="108"/>
      <c r="F12" s="108"/>
      <c r="G12" s="52" t="s">
        <v>48</v>
      </c>
      <c r="H12" s="52" t="s">
        <v>41</v>
      </c>
      <c r="I12" s="95"/>
      <c r="J12" s="95"/>
      <c r="K12" s="95"/>
      <c r="L12" s="100"/>
      <c r="M12" s="95"/>
      <c r="N12" s="50" t="s">
        <v>50</v>
      </c>
      <c r="O12" s="50" t="s">
        <v>34</v>
      </c>
      <c r="P12" s="94"/>
      <c r="Q12" s="20"/>
      <c r="R12" s="98"/>
      <c r="S12" s="93"/>
      <c r="T12" s="93"/>
      <c r="U12" s="97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3"/>
      <c r="Y12" s="93"/>
      <c r="Z12" s="93"/>
      <c r="AA12" s="93"/>
      <c r="AB12" s="93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3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103.5" thickTop="1" thickBot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128</v>
      </c>
      <c r="D13" s="73" t="s">
        <v>118</v>
      </c>
      <c r="E13" s="73" t="s">
        <v>119</v>
      </c>
      <c r="F13" s="73" t="s">
        <v>120</v>
      </c>
      <c r="G13" s="74" t="s">
        <v>121</v>
      </c>
      <c r="H13" s="74"/>
      <c r="I13" s="73" t="s">
        <v>127</v>
      </c>
      <c r="J13" s="73" t="s">
        <v>122</v>
      </c>
      <c r="K13" s="73" t="s">
        <v>123</v>
      </c>
      <c r="L13" s="75" t="s">
        <v>124</v>
      </c>
      <c r="M13" s="74" t="s">
        <v>125</v>
      </c>
      <c r="N13" s="74"/>
      <c r="O13" s="74" t="s">
        <v>126</v>
      </c>
      <c r="P13" s="76" t="s">
        <v>123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6.25" thickTop="1" x14ac:dyDescent="0.2">
      <c r="A14" s="12">
        <v>2</v>
      </c>
      <c r="B14" s="37" t="str">
        <f t="shared" si="0"/>
        <v>ok</v>
      </c>
      <c r="C14" s="77" t="s">
        <v>128</v>
      </c>
      <c r="D14" s="73" t="s">
        <v>129</v>
      </c>
      <c r="E14" s="73" t="s">
        <v>119</v>
      </c>
      <c r="F14" s="73" t="s">
        <v>130</v>
      </c>
      <c r="G14" s="79" t="s">
        <v>121</v>
      </c>
      <c r="H14" s="79"/>
      <c r="I14" s="78" t="s">
        <v>138</v>
      </c>
      <c r="J14" s="73" t="s">
        <v>122</v>
      </c>
      <c r="K14" s="73" t="s">
        <v>131</v>
      </c>
      <c r="L14" s="75" t="s">
        <v>132</v>
      </c>
      <c r="M14" s="79" t="s">
        <v>125</v>
      </c>
      <c r="N14" s="79" t="s">
        <v>121</v>
      </c>
      <c r="O14" s="79"/>
      <c r="P14" s="76" t="s">
        <v>133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6.25" thickBot="1" x14ac:dyDescent="0.25">
      <c r="A15" s="12">
        <v>3</v>
      </c>
      <c r="B15" s="37" t="str">
        <f t="shared" si="0"/>
        <v>ok</v>
      </c>
      <c r="C15" s="77" t="s">
        <v>128</v>
      </c>
      <c r="D15" s="78" t="s">
        <v>134</v>
      </c>
      <c r="E15" s="78" t="s">
        <v>135</v>
      </c>
      <c r="F15" s="78" t="s">
        <v>136</v>
      </c>
      <c r="G15" s="79" t="s">
        <v>121</v>
      </c>
      <c r="H15" s="79"/>
      <c r="I15" s="78" t="s">
        <v>138</v>
      </c>
      <c r="J15" s="78" t="s">
        <v>122</v>
      </c>
      <c r="K15" s="78" t="s">
        <v>131</v>
      </c>
      <c r="L15" s="80" t="s">
        <v>137</v>
      </c>
      <c r="M15" s="79" t="s">
        <v>125</v>
      </c>
      <c r="N15" s="79" t="s">
        <v>121</v>
      </c>
      <c r="O15" s="79"/>
      <c r="P15" s="81" t="s">
        <v>133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6.25" thickTop="1" x14ac:dyDescent="0.2">
      <c r="A16" s="12">
        <v>4</v>
      </c>
      <c r="B16" s="37" t="str">
        <f t="shared" si="0"/>
        <v>ok</v>
      </c>
      <c r="C16" s="77" t="s">
        <v>128</v>
      </c>
      <c r="D16" s="73" t="s">
        <v>139</v>
      </c>
      <c r="E16" s="73" t="s">
        <v>140</v>
      </c>
      <c r="F16" s="73" t="s">
        <v>141</v>
      </c>
      <c r="G16" s="79" t="s">
        <v>121</v>
      </c>
      <c r="H16" s="79"/>
      <c r="I16" s="78" t="s">
        <v>127</v>
      </c>
      <c r="J16" s="78" t="s">
        <v>122</v>
      </c>
      <c r="K16" s="78" t="s">
        <v>142</v>
      </c>
      <c r="L16" s="80" t="s">
        <v>143</v>
      </c>
      <c r="M16" s="79" t="s">
        <v>125</v>
      </c>
      <c r="N16" s="79" t="s">
        <v>121</v>
      </c>
      <c r="O16" s="79"/>
      <c r="P16" s="76" t="s">
        <v>144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63.75" x14ac:dyDescent="0.2">
      <c r="A17" s="12">
        <v>5</v>
      </c>
      <c r="B17" s="37" t="str">
        <f t="shared" si="0"/>
        <v>ok</v>
      </c>
      <c r="C17" s="77" t="s">
        <v>128</v>
      </c>
      <c r="D17" s="90" t="s">
        <v>145</v>
      </c>
      <c r="E17" s="90" t="s">
        <v>146</v>
      </c>
      <c r="F17" s="90" t="s">
        <v>147</v>
      </c>
      <c r="G17" s="79" t="s">
        <v>121</v>
      </c>
      <c r="H17" s="79"/>
      <c r="I17" s="90" t="s">
        <v>148</v>
      </c>
      <c r="J17" s="78" t="s">
        <v>122</v>
      </c>
      <c r="K17" s="90" t="s">
        <v>149</v>
      </c>
      <c r="L17" s="91" t="s">
        <v>150</v>
      </c>
      <c r="M17" s="79" t="s">
        <v>125</v>
      </c>
      <c r="N17" s="79" t="s">
        <v>121</v>
      </c>
      <c r="O17" s="79"/>
      <c r="P17" s="92" t="s">
        <v>151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38.25" x14ac:dyDescent="0.2">
      <c r="A18" s="12">
        <v>6</v>
      </c>
      <c r="B18" s="37" t="str">
        <f t="shared" si="0"/>
        <v>ok</v>
      </c>
      <c r="C18" s="77" t="str">
        <f>[1]Input!$C$13</f>
        <v>I</v>
      </c>
      <c r="D18" s="78" t="str">
        <f>[1]Input!$D$13</f>
        <v>Szilagyi</v>
      </c>
      <c r="E18" s="78" t="str">
        <f>[1]Input!$E$13</f>
        <v>Andrew</v>
      </c>
      <c r="F18" s="78" t="str">
        <f>[1]Input!$F$13</f>
        <v>andrew.szilagyi@em.doe.gov</v>
      </c>
      <c r="G18" s="79" t="s">
        <v>121</v>
      </c>
      <c r="H18" s="79"/>
      <c r="I18" s="78" t="s">
        <v>152</v>
      </c>
      <c r="J18" s="78" t="s">
        <v>153</v>
      </c>
      <c r="K18" s="78" t="s">
        <v>154</v>
      </c>
      <c r="L18" s="80" t="str">
        <f>[1]Input!$L$13</f>
        <v>Committee</v>
      </c>
      <c r="M18" s="79" t="s">
        <v>125</v>
      </c>
      <c r="N18" s="79" t="s">
        <v>121</v>
      </c>
      <c r="O18" s="79"/>
      <c r="P18" s="81" t="s">
        <v>155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/>
      </c>
      <c r="C19" s="77"/>
      <c r="D19" s="78"/>
      <c r="E19" s="78"/>
      <c r="F19" s="78"/>
      <c r="G19" s="79"/>
      <c r="H19" s="79"/>
      <c r="I19" s="78"/>
      <c r="J19" s="78"/>
      <c r="K19" s="78"/>
      <c r="L19" s="80"/>
      <c r="M19" s="79"/>
      <c r="N19" s="79"/>
      <c r="O19" s="79"/>
      <c r="P19" s="81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/>
      </c>
      <c r="C20" s="77"/>
      <c r="D20" s="78"/>
      <c r="E20" s="78"/>
      <c r="F20" s="78"/>
      <c r="G20" s="79"/>
      <c r="H20" s="79"/>
      <c r="I20" s="78"/>
      <c r="J20" s="78"/>
      <c r="K20" s="78"/>
      <c r="L20" s="80"/>
      <c r="M20" s="79"/>
      <c r="N20" s="79"/>
      <c r="O20" s="79"/>
      <c r="P20" s="81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/>
      </c>
      <c r="C21" s="77"/>
      <c r="D21" s="78"/>
      <c r="E21" s="78"/>
      <c r="F21" s="78"/>
      <c r="G21" s="79"/>
      <c r="H21" s="79"/>
      <c r="I21" s="78"/>
      <c r="J21" s="78"/>
      <c r="K21" s="78"/>
      <c r="L21" s="80"/>
      <c r="M21" s="79"/>
      <c r="N21" s="79"/>
      <c r="O21" s="79"/>
      <c r="P21" s="81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/>
      </c>
      <c r="C22" s="77"/>
      <c r="D22" s="78"/>
      <c r="E22" s="78"/>
      <c r="F22" s="78"/>
      <c r="G22" s="79"/>
      <c r="H22" s="79"/>
      <c r="I22" s="78"/>
      <c r="J22" s="78"/>
      <c r="K22" s="78"/>
      <c r="L22" s="80"/>
      <c r="M22" s="79"/>
      <c r="N22" s="79"/>
      <c r="O22" s="79"/>
      <c r="P22" s="81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72" priority="138" stopIfTrue="1" operator="equal">
      <formula>"ok"</formula>
    </cfRule>
    <cfRule type="cellIs" dxfId="71" priority="139" stopIfTrue="1" operator="equal">
      <formula>"Incomplete"</formula>
    </cfRule>
  </conditionalFormatting>
  <conditionalFormatting sqref="M13:N62 D13:E13 D17:E62">
    <cfRule type="expression" dxfId="70" priority="163" stopIfTrue="1">
      <formula>S13="ok"</formula>
    </cfRule>
    <cfRule type="expression" dxfId="69" priority="164" stopIfTrue="1">
      <formula>S13=""</formula>
    </cfRule>
  </conditionalFormatting>
  <conditionalFormatting sqref="AE13:AE62 X13:AB62">
    <cfRule type="cellIs" dxfId="68" priority="124" stopIfTrue="1" operator="equal">
      <formula>"ok"</formula>
    </cfRule>
    <cfRule type="cellIs" dxfId="67" priority="125" stopIfTrue="1" operator="equal">
      <formula>""</formula>
    </cfRule>
  </conditionalFormatting>
  <conditionalFormatting sqref="C3">
    <cfRule type="expression" dxfId="66" priority="85">
      <formula>ISNONTEXT(C3)</formula>
    </cfRule>
  </conditionalFormatting>
  <conditionalFormatting sqref="H3">
    <cfRule type="expression" dxfId="65" priority="81">
      <formula>ISNONTEXT(H3)</formula>
    </cfRule>
  </conditionalFormatting>
  <conditionalFormatting sqref="H5">
    <cfRule type="expression" dxfId="64" priority="78">
      <formula>IF(ISNUMBER(H5),IF(AND(H5&gt;=0,H5&lt;=77),FALSE,TRUE),TRUE)</formula>
    </cfRule>
  </conditionalFormatting>
  <conditionalFormatting sqref="C9">
    <cfRule type="expression" dxfId="63" priority="71">
      <formula>ISNUMBER(C9)</formula>
    </cfRule>
  </conditionalFormatting>
  <conditionalFormatting sqref="M1">
    <cfRule type="expression" dxfId="62" priority="69">
      <formula>IF($M$1="",FALSE,TRUE)</formula>
    </cfRule>
  </conditionalFormatting>
  <conditionalFormatting sqref="I13:L13 I16:L62 I14:J15">
    <cfRule type="expression" dxfId="61" priority="65" stopIfTrue="1">
      <formula>X13="ok"</formula>
    </cfRule>
    <cfRule type="expression" dxfId="60" priority="66" stopIfTrue="1">
      <formula>X13=""</formula>
    </cfRule>
  </conditionalFormatting>
  <conditionalFormatting sqref="P13 P17:P62">
    <cfRule type="expression" dxfId="59" priority="205" stopIfTrue="1">
      <formula>AE13="ok"</formula>
    </cfRule>
    <cfRule type="expression" dxfId="58" priority="206" stopIfTrue="1">
      <formula>AE13=""</formula>
    </cfRule>
  </conditionalFormatting>
  <conditionalFormatting sqref="O13:O62">
    <cfRule type="expression" dxfId="57" priority="211" stopIfTrue="1">
      <formula>AD13="ok"</formula>
    </cfRule>
    <cfRule type="expression" dxfId="56" priority="212" stopIfTrue="1">
      <formula>AD13=""</formula>
    </cfRule>
  </conditionalFormatting>
  <conditionalFormatting sqref="AC13:AC62">
    <cfRule type="cellIs" dxfId="55" priority="57" stopIfTrue="1" operator="equal">
      <formula>"ok"</formula>
    </cfRule>
    <cfRule type="cellIs" dxfId="54" priority="58" stopIfTrue="1" operator="equal">
      <formula>""</formula>
    </cfRule>
  </conditionalFormatting>
  <conditionalFormatting sqref="AD13:AD62">
    <cfRule type="cellIs" dxfId="53" priority="55" stopIfTrue="1" operator="equal">
      <formula>"ok"</formula>
    </cfRule>
    <cfRule type="cellIs" dxfId="52" priority="56" stopIfTrue="1" operator="equal">
      <formula>""</formula>
    </cfRule>
  </conditionalFormatting>
  <conditionalFormatting sqref="R13:R62">
    <cfRule type="cellIs" dxfId="51" priority="51" stopIfTrue="1" operator="equal">
      <formula>"ok"</formula>
    </cfRule>
    <cfRule type="cellIs" dxfId="50" priority="52" stopIfTrue="1" operator="equal">
      <formula>""</formula>
    </cfRule>
  </conditionalFormatting>
  <conditionalFormatting sqref="G7:H7">
    <cfRule type="expression" dxfId="49" priority="48">
      <formula>ISNONTEXT(G7)</formula>
    </cfRule>
  </conditionalFormatting>
  <conditionalFormatting sqref="C13:C62">
    <cfRule type="expression" dxfId="48" priority="221" stopIfTrue="1">
      <formula>R13="ok"</formula>
    </cfRule>
    <cfRule type="expression" dxfId="47" priority="222" stopIfTrue="1">
      <formula>R13=""</formula>
    </cfRule>
  </conditionalFormatting>
  <conditionalFormatting sqref="S13:U62">
    <cfRule type="cellIs" dxfId="46" priority="45" stopIfTrue="1" operator="equal">
      <formula>"ok"</formula>
    </cfRule>
    <cfRule type="cellIs" dxfId="45" priority="46" stopIfTrue="1" operator="equal">
      <formula>""</formula>
    </cfRule>
  </conditionalFormatting>
  <conditionalFormatting sqref="G13:G62">
    <cfRule type="expression" dxfId="44" priority="39" stopIfTrue="1">
      <formula>V13="ok"</formula>
    </cfRule>
    <cfRule type="expression" dxfId="43" priority="40" stopIfTrue="1">
      <formula>V13=""</formula>
    </cfRule>
  </conditionalFormatting>
  <conditionalFormatting sqref="H13:H62">
    <cfRule type="expression" dxfId="42" priority="41" stopIfTrue="1">
      <formula>W13="ok"</formula>
    </cfRule>
    <cfRule type="expression" dxfId="41" priority="42" stopIfTrue="1">
      <formula>W13=""</formula>
    </cfRule>
  </conditionalFormatting>
  <conditionalFormatting sqref="V13:V62">
    <cfRule type="cellIs" dxfId="40" priority="37" stopIfTrue="1" operator="equal">
      <formula>"ok"</formula>
    </cfRule>
    <cfRule type="cellIs" dxfId="39" priority="38" stopIfTrue="1" operator="equal">
      <formula>""</formula>
    </cfRule>
  </conditionalFormatting>
  <conditionalFormatting sqref="W13:W62">
    <cfRule type="cellIs" dxfId="38" priority="35" stopIfTrue="1" operator="equal">
      <formula>"ok"</formula>
    </cfRule>
    <cfRule type="cellIs" dxfId="37" priority="36" stopIfTrue="1" operator="equal">
      <formula>""</formula>
    </cfRule>
  </conditionalFormatting>
  <conditionalFormatting sqref="C5">
    <cfRule type="expression" dxfId="36" priority="34">
      <formula>ISNONTEXT(C5)</formula>
    </cfRule>
  </conditionalFormatting>
  <conditionalFormatting sqref="C7">
    <cfRule type="expression" dxfId="35" priority="33">
      <formula>ISBLANK(C7)</formula>
    </cfRule>
  </conditionalFormatting>
  <conditionalFormatting sqref="M2 M6">
    <cfRule type="expression" dxfId="34" priority="229">
      <formula>IF($M2="",FALSE,TRUE)</formula>
    </cfRule>
  </conditionalFormatting>
  <conditionalFormatting sqref="F13 F17:F62">
    <cfRule type="expression" dxfId="33" priority="232" stopIfTrue="1">
      <formula>U13="ok"</formula>
    </cfRule>
    <cfRule type="expression" dxfId="32" priority="233" stopIfTrue="1">
      <formula>U13=""</formula>
    </cfRule>
  </conditionalFormatting>
  <conditionalFormatting sqref="D14">
    <cfRule type="expression" dxfId="31" priority="31" stopIfTrue="1">
      <formula>S14="ok"</formula>
    </cfRule>
    <cfRule type="expression" dxfId="30" priority="32" stopIfTrue="1">
      <formula>S14=""</formula>
    </cfRule>
  </conditionalFormatting>
  <conditionalFormatting sqref="E14">
    <cfRule type="expression" dxfId="29" priority="29" stopIfTrue="1">
      <formula>T14="ok"</formula>
    </cfRule>
    <cfRule type="expression" dxfId="28" priority="30" stopIfTrue="1">
      <formula>T14=""</formula>
    </cfRule>
  </conditionalFormatting>
  <conditionalFormatting sqref="F14">
    <cfRule type="expression" dxfId="27" priority="27" stopIfTrue="1">
      <formula>U14="ok"</formula>
    </cfRule>
    <cfRule type="expression" dxfId="26" priority="28" stopIfTrue="1">
      <formula>U14=""</formula>
    </cfRule>
  </conditionalFormatting>
  <conditionalFormatting sqref="K14">
    <cfRule type="expression" dxfId="25" priority="25" stopIfTrue="1">
      <formula>Z14="ok"</formula>
    </cfRule>
    <cfRule type="expression" dxfId="24" priority="26" stopIfTrue="1">
      <formula>Z14=""</formula>
    </cfRule>
  </conditionalFormatting>
  <conditionalFormatting sqref="L14">
    <cfRule type="expression" dxfId="23" priority="23" stopIfTrue="1">
      <formula>AA14="ok"</formula>
    </cfRule>
    <cfRule type="expression" dxfId="22" priority="24" stopIfTrue="1">
      <formula>AA14=""</formula>
    </cfRule>
  </conditionalFormatting>
  <conditionalFormatting sqref="P14">
    <cfRule type="expression" dxfId="21" priority="21" stopIfTrue="1">
      <formula>AE14="ok"</formula>
    </cfRule>
    <cfRule type="expression" dxfId="20" priority="22" stopIfTrue="1">
      <formula>AE14=""</formula>
    </cfRule>
  </conditionalFormatting>
  <conditionalFormatting sqref="D15">
    <cfRule type="expression" dxfId="19" priority="19" stopIfTrue="1">
      <formula>S15="ok"</formula>
    </cfRule>
    <cfRule type="expression" dxfId="18" priority="20" stopIfTrue="1">
      <formula>S15=""</formula>
    </cfRule>
  </conditionalFormatting>
  <conditionalFormatting sqref="E15">
    <cfRule type="expression" dxfId="17" priority="17" stopIfTrue="1">
      <formula>T15="ok"</formula>
    </cfRule>
    <cfRule type="expression" dxfId="16" priority="18" stopIfTrue="1">
      <formula>T15=""</formula>
    </cfRule>
  </conditionalFormatting>
  <conditionalFormatting sqref="F15">
    <cfRule type="expression" dxfId="15" priority="15" stopIfTrue="1">
      <formula>U15="ok"</formula>
    </cfRule>
    <cfRule type="expression" dxfId="14" priority="16" stopIfTrue="1">
      <formula>U15=""</formula>
    </cfRule>
  </conditionalFormatting>
  <conditionalFormatting sqref="K15">
    <cfRule type="expression" dxfId="13" priority="13" stopIfTrue="1">
      <formula>Z15="ok"</formula>
    </cfRule>
    <cfRule type="expression" dxfId="12" priority="14" stopIfTrue="1">
      <formula>Z15=""</formula>
    </cfRule>
  </conditionalFormatting>
  <conditionalFormatting sqref="L15">
    <cfRule type="expression" dxfId="11" priority="11" stopIfTrue="1">
      <formula>AA15="ok"</formula>
    </cfRule>
    <cfRule type="expression" dxfId="10" priority="12" stopIfTrue="1">
      <formula>AA15=""</formula>
    </cfRule>
  </conditionalFormatting>
  <conditionalFormatting sqref="P15">
    <cfRule type="expression" dxfId="9" priority="9" stopIfTrue="1">
      <formula>AE15="ok"</formula>
    </cfRule>
    <cfRule type="expression" dxfId="8" priority="10" stopIfTrue="1">
      <formula>AE15=""</formula>
    </cfRule>
  </conditionalFormatting>
  <conditionalFormatting sqref="D16">
    <cfRule type="expression" dxfId="7" priority="7" stopIfTrue="1">
      <formula>S16="ok"</formula>
    </cfRule>
    <cfRule type="expression" dxfId="6" priority="8" stopIfTrue="1">
      <formula>S16=""</formula>
    </cfRule>
  </conditionalFormatting>
  <conditionalFormatting sqref="E16">
    <cfRule type="expression" dxfId="5" priority="5" stopIfTrue="1">
      <formula>T16="ok"</formula>
    </cfRule>
    <cfRule type="expression" dxfId="4" priority="6" stopIfTrue="1">
      <formula>T16=""</formula>
    </cfRule>
  </conditionalFormatting>
  <conditionalFormatting sqref="F16">
    <cfRule type="expression" dxfId="3" priority="3" stopIfTrue="1">
      <formula>U16="ok"</formula>
    </cfRule>
    <cfRule type="expression" dxfId="2" priority="4" stopIfTrue="1">
      <formula>U16=""</formula>
    </cfRule>
  </conditionalFormatting>
  <conditionalFormatting sqref="P16">
    <cfRule type="expression" dxfId="1" priority="1" stopIfTrue="1">
      <formula>AE16="ok"</formula>
    </cfRule>
    <cfRule type="expression" dxfId="0" priority="2" stopIfTrue="1">
      <formula>AE16=""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2019-11-12T16:40:43Z</dcterms:modified>
</cp:coreProperties>
</file>