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Adopted Standards\"/>
    </mc:Choice>
  </mc:AlternateContent>
  <xr:revisionPtr revIDLastSave="0" documentId="8_{50FBB47F-36C2-45EC-89EA-7C93F5554923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50" i="1" l="1"/>
  <c r="B49" i="1"/>
  <c r="B34" i="1"/>
  <c r="B33" i="1"/>
  <c r="B18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<sst xmlns="http://schemas.openxmlformats.org/spreadsheetml/2006/main" count="307" uniqueCount="215">
  <si>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</si>
  <si>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</si>
  <si>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</si>
  <si>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</si>
  <si>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</si>
  <si>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</si>
  <si>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</si>
  <si>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</si>
  <si>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</si>
  <si>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</si>
  <si>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</si>
  <si>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</si>
  <si>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</si>
  <si>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</si>
  <si>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</si>
  <si>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</si>
  <si>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</si>
  <si>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</si>
  <si>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</si>
  <si>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</si>
  <si>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</si>
  <si>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</si>
  <si>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</si>
  <si>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</si>
  <si>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</si>
  <si>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</si>
  <si>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</si>
  <si>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</si>
  <si>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</si>
  <si>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</si>
  <si>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</si>
  <si>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</si>
  <si>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</si>
  <si>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</si>
  <si>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</si>
  <si>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</si>
  <si>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</si>
  <si>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</si>
  <si>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</si>
  <si>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</si>
  <si>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</si>
  <si>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</si>
  <si>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</si>
  <si>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</si>
  <si>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</si>
  <si>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</si>
  <si>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</si>
  <si>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</si>
  <si>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</si>
  <si>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</si>
  <si>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</si>
  <si>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</si>
  <si>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</si>
  <si>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</si>
  <si>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</si>
  <si>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</si>
  <si>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</si>
  <si>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</si>
  <si>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</si>
  <si>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</si>
  <si>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</si>
  <si>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</si>
  <si>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</si>
  <si>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</si>
  <si>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</si>
  <si>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</si>
  <si>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</si>
  <si>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</si>
  <si>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</si>
  <si>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</si>
  <si>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</si>
  <si>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</si>
  <si>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</si>
  <si>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</si>
  <si>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</si>
  <si>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</si>
  <si>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</si>
  <si>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</si>
  <si>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</si>
  <si>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</si>
  <si>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</si>
  <si>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</si>
  <si>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</si>
  <si>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</si>
  <si>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</si>
  <si>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</si>
  <si>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</si>
  <si>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</si>
  <si>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</si>
  <si>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</si>
  <si>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</si>
  <si>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</si>
  <si>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</si>
  <si>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</si>
  <si>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</si>
  <si>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</si>
  <si>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</si>
  <si>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</si>
  <si>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</si>
  <si>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</si>
  <si>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</si>
  <si>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</si>
  <si>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</si>
  <si>
    <t>Standard Specification for Diesel Fuel Oils</t>
  </si>
  <si>
    <t>ASTM A370-68</t>
  </si>
  <si>
    <t>Standard Methods And Definitions For Mechanical Testing Of Steel Products</t>
  </si>
  <si>
    <t>Standard Specification for  Fuel Oils</t>
  </si>
  <si>
    <t>Standard Specification for  Rubber Insulating Blankets</t>
  </si>
  <si>
    <t>Standard Guide for Disposal of Personal Property Assets</t>
  </si>
  <si>
    <t>Standard Specification for  In-Service Care of Insulating Gloves and Sleeves</t>
  </si>
  <si>
    <t>Standard Test Methods for Measurement of the Rotational Viscosity of Paints, Inks and  Related Liquid Materials as a Function of Temperature</t>
  </si>
  <si>
    <t>Standard Specification for Seamless Copper Water Tube</t>
  </si>
  <si>
    <t>Standard Test Methods and Definitions for Mechanical Testing of Steel Products</t>
  </si>
  <si>
    <t>Standard Practice for  Characterization of Coatings Using Conformable Eddy Current  Sensors without Coating Reference Standards</t>
  </si>
  <si>
    <t>Standard Test Method for the Determination of Uranium by Ignition and the Oxygen to Uranium (O/U) Atomic Ratio of Nuclear Grade Uranium Dioxide Powders and Pellets</t>
  </si>
  <si>
    <t>Standard Test Method for Measurement of Dry-Film Thickness of Organic Coatings Using  Micrometers</t>
  </si>
  <si>
    <t>Standard Practice for Surveillance Testing of High-Temperature Nuclear Component Materials</t>
  </si>
  <si>
    <t>Standard Specification for Automotive Spark-Ignition Engine Fuel</t>
  </si>
  <si>
    <t>Standard Specification for  Performance Requirements for Protective (Safety) Toe Cap Footwear</t>
  </si>
  <si>
    <t>Standard Specification for  Nonferrous Bolts, Hex Cap Screws, and Studs for General Use   (Metric)</t>
  </si>
  <si>
    <t>Not in DOE</t>
  </si>
  <si>
    <t>Standard Test Method for  Chemical Shrinkage of Hydraulic Cement Paste</t>
  </si>
  <si>
    <t>Standard Specification for Copper, Bus Bar, Rod, and Shapes and General Purpose Rod, Bar, and Shapes</t>
  </si>
  <si>
    <t>Standard Specification for  Hex Cap Screws, Bolts and Studs, Steel, Heat Treated, 120/105/90   ksi Minimum Tensile Strength, General Use</t>
  </si>
  <si>
    <t>Standard Test Method for  Calibration of a Pyranometer Using a Pyrheliometer</t>
  </si>
  <si>
    <t>Standard Test Methods for Measurement of Wet Film Thickness of Organic Coatings</t>
  </si>
  <si>
    <t>Standard Test Method for  Heat of Combustion of Liquid Hydrocarbon Fuels by Bomb Calorimeter</t>
  </si>
  <si>
    <t>Standard Specification for Wrought Zirconium Alloy Seamless Tubes for Nuclear Reactor  Fuel Cladding</t>
  </si>
  <si>
    <t>Standard Practices for Producing Films of Uniform Thickness of Paint, Coatings and  Related   Products on Test Panels</t>
  </si>
  <si>
    <t>Standard Test Method for Determining Particulate Matter Emissions from Pellet Heaters</t>
  </si>
  <si>
    <t>Standard Test Method for  Linear Shrinkage and Coefficient of Thermal Expansion of Chemical-Resistant  Mortars, Grouts, Monolithic Surfacings, and Polymer Concretes</t>
  </si>
  <si>
    <t>Standard Classification System and Basis for Specification for Polycarbonate  (PC) Unfilled and Reinforced Material</t>
  </si>
  <si>
    <t>Standard Guide for  Visual Inspection of Electrical Protective Rubber Products</t>
  </si>
  <si>
    <t>Standard Specification for  Carbon and Alloy Steel Externally Threaded Metric Fasteners (Withdrawn 2012)</t>
  </si>
  <si>
    <t>Standard Specification for  Quenched and Tempered Alloy Steel Bolts, Studs, and Other Externally   Threaded Fasteners</t>
  </si>
  <si>
    <t>Standard Specification for  Stainless Steel Socket Head Cap Screws [Metric]</t>
  </si>
  <si>
    <t>Standard Test Methods for Rheological Properties of Non-Newtonian Materials by Rotational  Viscometer</t>
  </si>
  <si>
    <t>Standard Test Method for  Trace Nitrogen in Liquid Hydrocarbons by Syringe/Inlet Oxidative  Combustion and Chemiluminescence Detection</t>
  </si>
  <si>
    <t>Standard Guide for Thermal Neutron Radiography of Materials</t>
  </si>
  <si>
    <t>Standard Test Method for  Determination of Water in Petroleum Products, Lubricating Oils,   and Additives by Coulometric Karl Fischer Titration</t>
  </si>
  <si>
    <t>Standard Guide for  Characterization of Spent Nuclear Fuel in Support of Interim  Storage, Transportation and Geologic Repository  Disposal</t>
  </si>
  <si>
    <t>Standard Test Method for Cone/Plate Viscosity at a  500 s-1 Shear Rate</t>
  </si>
  <si>
    <t>Standard Specification for Biodiesel Fuel Blend Stock (B100) for Middle Distillate Fuels</t>
  </si>
  <si>
    <t>Standard Practice for Receipt Notification as a Result of Tangible Asset Movement</t>
  </si>
  <si>
    <t>Standard Specification for  Aluminum Oxide Powder</t>
  </si>
  <si>
    <t>Standard Guide for  Metallographic Sample Preparation of Cemented Tungsten Carbides</t>
  </si>
  <si>
    <t>Standard Test Method for Hydroperoxide Number of Aviation Turbine Fuels, Gasoline and   Diesel Fuels</t>
  </si>
  <si>
    <t>Standard Test Method for Measurement of Surface Roughness of Abrasive Blast Cleaned  Metal Surfaces Using a Portable Stylus Instrument</t>
  </si>
  <si>
    <t>Standard Specification for Leather Protectors for Rubber Insulating Gloves and Mittens</t>
  </si>
  <si>
    <t>Standard Specification for  Rubber Insulating Gloves</t>
  </si>
  <si>
    <t>Standard Practice for  Basic Calibration of Master Viscometers and Viscosity Oil Standards</t>
  </si>
  <si>
    <t>ASTM D0975-17</t>
  </si>
  <si>
    <t>ASTM D0396-17</t>
  </si>
  <si>
    <t>ASTM D1048-14</t>
  </si>
  <si>
    <t>ASTM E2306-18</t>
  </si>
  <si>
    <t>ASTM F0496-14A</t>
  </si>
  <si>
    <t>ASTM B0088-14</t>
  </si>
  <si>
    <t>ASTM D7867-13</t>
  </si>
  <si>
    <t>ASTM A0370-17A</t>
  </si>
  <si>
    <t>ASTM E2338-17</t>
  </si>
  <si>
    <t>ASTM D0975-18</t>
  </si>
  <si>
    <t>ASTM C1453-00R11</t>
  </si>
  <si>
    <t>ASTM A0449-14</t>
  </si>
  <si>
    <t>ASTM D1005-95R13</t>
  </si>
  <si>
    <t>ASTM E0531-13</t>
  </si>
  <si>
    <t>ASTM D4814-18</t>
  </si>
  <si>
    <t>ASTM F2413-18</t>
  </si>
  <si>
    <t>ASTM F0468M-06R18</t>
  </si>
  <si>
    <t>ASTM C1608-17</t>
  </si>
  <si>
    <t>ASTM B0187_B0187M-11</t>
  </si>
  <si>
    <t>ASTM G0167-15</t>
  </si>
  <si>
    <t>ASTM D1212-91R13</t>
  </si>
  <si>
    <t>ASTM D0240-17</t>
  </si>
  <si>
    <t>ASTM D0823-18</t>
  </si>
  <si>
    <t>ASTM E2779-10R17</t>
  </si>
  <si>
    <t>ASTM C0531-00R12</t>
  </si>
  <si>
    <t>ASTM D3935-15</t>
  </si>
  <si>
    <t>ASTM F1236-18</t>
  </si>
  <si>
    <t>ASTM F0568M-07</t>
  </si>
  <si>
    <t>ASTM A0354-17E01</t>
  </si>
  <si>
    <t>ASTM F0837M-16</t>
  </si>
  <si>
    <t>ASTM D2196-18E01</t>
  </si>
  <si>
    <t>ASTM D4629-17</t>
  </si>
  <si>
    <t>ASTM E0748-16</t>
  </si>
  <si>
    <t>ASTM D6304-16E01</t>
  </si>
  <si>
    <t>ASTM C1682-17</t>
  </si>
  <si>
    <t>ASTM D7395-18</t>
  </si>
  <si>
    <t>ASTM D6751-15CE01</t>
  </si>
  <si>
    <t>ASTM E2606-18</t>
  </si>
  <si>
    <t>ASTM F0007-95R16</t>
  </si>
  <si>
    <t>ASTM B0811-13R17</t>
  </si>
  <si>
    <t>ASTM B0665-08R12</t>
  </si>
  <si>
    <t>ASTM D7688-18</t>
  </si>
  <si>
    <t>ASTM D3703-18</t>
  </si>
  <si>
    <t>ASTM D7127-17</t>
  </si>
  <si>
    <t>ASTM F0696-06R11</t>
  </si>
  <si>
    <t>ASTM D0120-14A</t>
  </si>
  <si>
    <t>ASTM D2162-17</t>
  </si>
  <si>
    <t>ASTM D5125-10R14</t>
  </si>
  <si>
    <t>Standard Test Method for Viscosity of Paints and Related Materials by ISO Flow Cups</t>
  </si>
  <si>
    <t>Standard Test Method for  Evaluating Lubricity of Diesel Fuels by the High-Frequency  Reciprocating Rig (HFRR) by Visual Observation</t>
  </si>
  <si>
    <t>Todosow</t>
  </si>
  <si>
    <t>Helen</t>
  </si>
  <si>
    <t>TSM - Requirements Manager</t>
  </si>
  <si>
    <t>631-344-5737</t>
  </si>
  <si>
    <t>todosowh@bnl.gov</t>
  </si>
  <si>
    <t>1968 Not in DOE</t>
  </si>
  <si>
    <t>2017  Not in DOE</t>
  </si>
  <si>
    <t>2014  Not in DOE</t>
  </si>
  <si>
    <t>2018  Not in DOE</t>
  </si>
  <si>
    <t>2015  Not in DOE</t>
  </si>
  <si>
    <t>2011  Not in DOE</t>
  </si>
  <si>
    <t>ASTM D7036-16</t>
  </si>
  <si>
    <t>Standard Practice for  Competence of Air Emission Testing Bodies</t>
  </si>
  <si>
    <t>2017 Not in DOE; submitted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</si>
</sst>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25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47" sqref="D47:H47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2" t="s">
        <v>45</v>
      </c>
      <c r="D1" s="102"/>
      <c r="E1" s="102"/>
      <c r="F1" s="102"/>
      <c r="G1" s="102"/>
      <c r="H1" s="102"/>
      <c r="I1" s="102"/>
      <c r="J1" s="79" t="s">
        <v>101</v>
      </c>
      <c r="K1" s="98" t="str">
        <f>IF(AND(K2="",K7=""),"Status:  OK","")</f>
        <v>Status:  OK</v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12" t="str">
        <f>IF(IF(OR(ISBLANK(C3),ISBLANK(E3),ISBLANK(C5),ISBLANK(H5),ISBLANK(C7),ISBLANK(F7),ISBLANK(C9)),1,0)=0,"","Missing or incorrect submitter information")</f>
        <v/>
      </c>
      <c r="L2" s="112"/>
      <c r="M2" s="112"/>
    </row>
    <row r="3" spans="1:78" s="6" customFormat="1" ht="16.5" thickBot="1" x14ac:dyDescent="0.25">
      <c r="A3" s="88" t="s">
        <v>7</v>
      </c>
      <c r="B3" s="89"/>
      <c r="C3" s="59" t="s">
        <v>201</v>
      </c>
      <c r="D3" s="32" t="s">
        <v>38</v>
      </c>
      <c r="E3" s="49" t="s">
        <v>202</v>
      </c>
      <c r="F3" s="70"/>
      <c r="G3" s="51"/>
      <c r="H3" s="39"/>
      <c r="J3" s="34"/>
      <c r="K3" s="112"/>
      <c r="L3" s="112"/>
      <c r="M3" s="112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112"/>
      <c r="L4" s="112"/>
      <c r="M4" s="112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88" t="s">
        <v>4</v>
      </c>
      <c r="B5" s="89"/>
      <c r="C5" s="49" t="s">
        <v>203</v>
      </c>
      <c r="D5" s="99" t="s">
        <v>44</v>
      </c>
      <c r="E5" s="90"/>
      <c r="F5" s="90"/>
      <c r="G5" s="91"/>
      <c r="H5" s="48">
        <v>3</v>
      </c>
      <c r="I5" s="53" t="str">
        <f>IF(ISBLANK(H5),"Enter the number of your Organization in the cell to the left.  See the 'Org List' tab below for your Org number.",VLOOKUP(H5,'Org List'!A5:B82,2,FALSE))</f>
        <v>Brookhaven National Laboratory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92" t="s">
        <v>5</v>
      </c>
      <c r="B7" s="92"/>
      <c r="C7" s="61" t="s">
        <v>204</v>
      </c>
      <c r="D7" s="52"/>
      <c r="E7" s="38" t="s">
        <v>39</v>
      </c>
      <c r="F7" s="118" t="s">
        <v>205</v>
      </c>
      <c r="G7" s="119"/>
      <c r="H7" s="120"/>
      <c r="I7" s="21"/>
      <c r="K7" s="113" t="str">
        <f>IF(OR(COUNTIF(B14:B63,"ok")=0,COUNTIF(B14:B63,"Incomplete")&gt;0),"Missing or incorrect information in data entry section","")</f>
        <v/>
      </c>
      <c r="L7" s="113"/>
      <c r="M7" s="113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113"/>
      <c r="L8" s="113"/>
      <c r="M8" s="113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90" t="s">
        <v>8</v>
      </c>
      <c r="B9" s="91"/>
      <c r="C9" s="62">
        <v>43437</v>
      </c>
      <c r="I9" s="44"/>
      <c r="K9" s="113"/>
      <c r="L9" s="113"/>
      <c r="M9" s="113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93" t="s">
        <v>0</v>
      </c>
      <c r="B11" s="96" t="s">
        <v>2</v>
      </c>
      <c r="C11" s="114" t="s">
        <v>102</v>
      </c>
      <c r="D11" s="115"/>
      <c r="E11" s="115"/>
      <c r="F11" s="115"/>
      <c r="G11" s="115"/>
      <c r="H11" s="115"/>
      <c r="I11" s="116"/>
      <c r="K11" s="96" t="s">
        <v>40</v>
      </c>
      <c r="L11" s="103"/>
      <c r="M11" s="104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94"/>
      <c r="B12" s="97"/>
      <c r="C12" s="108" t="s">
        <v>75</v>
      </c>
      <c r="D12" s="109"/>
      <c r="E12" s="109"/>
      <c r="F12" s="109"/>
      <c r="G12" s="109"/>
      <c r="H12" s="109"/>
      <c r="I12" s="110"/>
      <c r="K12" s="105"/>
      <c r="L12" s="106"/>
      <c r="M12" s="107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95"/>
      <c r="B13" s="95"/>
      <c r="C13" s="78" t="s">
        <v>34</v>
      </c>
      <c r="D13" s="100" t="s">
        <v>35</v>
      </c>
      <c r="E13" s="100"/>
      <c r="F13" s="100"/>
      <c r="G13" s="100"/>
      <c r="H13" s="100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39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151</v>
      </c>
      <c r="D14" s="101" t="s">
        <v>103</v>
      </c>
      <c r="E14" s="101"/>
      <c r="F14" s="101"/>
      <c r="G14" s="101"/>
      <c r="H14" s="101"/>
      <c r="I14" s="74" t="s">
        <v>214</v>
      </c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104</v>
      </c>
      <c r="D15" s="111" t="s">
        <v>105</v>
      </c>
      <c r="E15" s="111"/>
      <c r="F15" s="111"/>
      <c r="G15" s="111"/>
      <c r="H15" s="111"/>
      <c r="I15" s="75" t="s">
        <v>206</v>
      </c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152</v>
      </c>
      <c r="D16" s="111" t="s">
        <v>106</v>
      </c>
      <c r="E16" s="111"/>
      <c r="F16" s="111"/>
      <c r="G16" s="111"/>
      <c r="H16" s="111"/>
      <c r="I16" s="75" t="s">
        <v>207</v>
      </c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153</v>
      </c>
      <c r="D17" s="111" t="s">
        <v>107</v>
      </c>
      <c r="E17" s="111"/>
      <c r="F17" s="111"/>
      <c r="G17" s="111"/>
      <c r="H17" s="111"/>
      <c r="I17" s="75" t="s">
        <v>208</v>
      </c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154</v>
      </c>
      <c r="D18" s="111" t="s">
        <v>108</v>
      </c>
      <c r="E18" s="111"/>
      <c r="F18" s="111"/>
      <c r="G18" s="111"/>
      <c r="H18" s="111"/>
      <c r="I18" s="75" t="s">
        <v>120</v>
      </c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155</v>
      </c>
      <c r="D19" s="111" t="s">
        <v>109</v>
      </c>
      <c r="E19" s="111"/>
      <c r="F19" s="111"/>
      <c r="G19" s="111"/>
      <c r="H19" s="111"/>
      <c r="I19" s="75" t="s">
        <v>208</v>
      </c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156</v>
      </c>
      <c r="D20" s="111" t="s">
        <v>111</v>
      </c>
      <c r="E20" s="111"/>
      <c r="F20" s="111"/>
      <c r="G20" s="111"/>
      <c r="H20" s="111"/>
      <c r="I20" s="75" t="s">
        <v>208</v>
      </c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157</v>
      </c>
      <c r="D21" s="111" t="s">
        <v>110</v>
      </c>
      <c r="E21" s="111"/>
      <c r="F21" s="111"/>
      <c r="G21" s="111"/>
      <c r="H21" s="111"/>
      <c r="I21" s="75" t="s">
        <v>120</v>
      </c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158</v>
      </c>
      <c r="D22" s="111" t="s">
        <v>112</v>
      </c>
      <c r="E22" s="111"/>
      <c r="F22" s="111"/>
      <c r="G22" s="111"/>
      <c r="H22" s="111"/>
      <c r="I22" s="75" t="s">
        <v>207</v>
      </c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159</v>
      </c>
      <c r="D23" s="111" t="s">
        <v>113</v>
      </c>
      <c r="E23" s="111"/>
      <c r="F23" s="111"/>
      <c r="G23" s="111"/>
      <c r="H23" s="111"/>
      <c r="I23" s="75" t="s">
        <v>120</v>
      </c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160</v>
      </c>
      <c r="D24" s="111" t="s">
        <v>103</v>
      </c>
      <c r="E24" s="111"/>
      <c r="F24" s="111"/>
      <c r="G24" s="111"/>
      <c r="H24" s="111"/>
      <c r="I24" s="75" t="s">
        <v>209</v>
      </c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161</v>
      </c>
      <c r="D25" s="111" t="s">
        <v>114</v>
      </c>
      <c r="E25" s="111"/>
      <c r="F25" s="111"/>
      <c r="G25" s="111"/>
      <c r="H25" s="111"/>
      <c r="I25" s="75" t="s">
        <v>120</v>
      </c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>ok</v>
      </c>
      <c r="C26" s="41" t="s">
        <v>162</v>
      </c>
      <c r="D26" s="111" t="s">
        <v>123</v>
      </c>
      <c r="E26" s="111"/>
      <c r="F26" s="111"/>
      <c r="G26" s="111"/>
      <c r="H26" s="111"/>
      <c r="I26" s="75" t="s">
        <v>208</v>
      </c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>ok</v>
      </c>
      <c r="C27" s="41" t="s">
        <v>163</v>
      </c>
      <c r="D27" s="111" t="s">
        <v>115</v>
      </c>
      <c r="E27" s="111"/>
      <c r="F27" s="111"/>
      <c r="G27" s="111"/>
      <c r="H27" s="111"/>
      <c r="I27" s="75" t="s">
        <v>120</v>
      </c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>ok</v>
      </c>
      <c r="C28" s="41" t="s">
        <v>164</v>
      </c>
      <c r="D28" s="111" t="s">
        <v>116</v>
      </c>
      <c r="E28" s="111"/>
      <c r="F28" s="111"/>
      <c r="G28" s="111"/>
      <c r="H28" s="111"/>
      <c r="I28" s="75" t="s">
        <v>120</v>
      </c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>ok</v>
      </c>
      <c r="C29" s="41" t="s">
        <v>165</v>
      </c>
      <c r="D29" s="111" t="s">
        <v>117</v>
      </c>
      <c r="E29" s="111"/>
      <c r="F29" s="111"/>
      <c r="G29" s="111"/>
      <c r="H29" s="111"/>
      <c r="I29" s="75" t="s">
        <v>120</v>
      </c>
      <c r="J29" s="5"/>
      <c r="K29" s="72" t="str">
        <f t="shared" si="1"/>
        <v>ok</v>
      </c>
      <c r="L29" s="72" t="str">
        <f t="shared" si="2"/>
        <v>ok</v>
      </c>
      <c r="M29" s="72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>ok</v>
      </c>
      <c r="C30" s="41" t="s">
        <v>166</v>
      </c>
      <c r="D30" s="111" t="s">
        <v>118</v>
      </c>
      <c r="E30" s="111"/>
      <c r="F30" s="111"/>
      <c r="G30" s="111"/>
      <c r="H30" s="111"/>
      <c r="I30" s="75" t="s">
        <v>209</v>
      </c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>ok</v>
      </c>
      <c r="C31" s="41" t="s">
        <v>167</v>
      </c>
      <c r="D31" s="111" t="s">
        <v>119</v>
      </c>
      <c r="E31" s="111"/>
      <c r="F31" s="111"/>
      <c r="G31" s="111"/>
      <c r="H31" s="111"/>
      <c r="I31" s="75" t="s">
        <v>120</v>
      </c>
      <c r="J31" s="5"/>
      <c r="K31" s="72" t="str">
        <f t="shared" si="1"/>
        <v>ok</v>
      </c>
      <c r="L31" s="72" t="str">
        <f t="shared" si="2"/>
        <v>ok</v>
      </c>
      <c r="M31" s="72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>ok</v>
      </c>
      <c r="C32" s="41" t="s">
        <v>168</v>
      </c>
      <c r="D32" s="121" t="s">
        <v>121</v>
      </c>
      <c r="E32" s="122"/>
      <c r="F32" s="122"/>
      <c r="G32" s="122"/>
      <c r="H32" s="123"/>
      <c r="I32" s="75" t="s">
        <v>120</v>
      </c>
      <c r="J32" s="5"/>
      <c r="K32" s="72" t="str">
        <f t="shared" si="1"/>
        <v>ok</v>
      </c>
      <c r="L32" s="72" t="str">
        <f t="shared" si="2"/>
        <v>ok</v>
      </c>
      <c r="M32" s="72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>ok</v>
      </c>
      <c r="C33" s="41" t="s">
        <v>169</v>
      </c>
      <c r="D33" s="121" t="s">
        <v>122</v>
      </c>
      <c r="E33" s="122"/>
      <c r="F33" s="122"/>
      <c r="G33" s="122"/>
      <c r="H33" s="123"/>
      <c r="I33" s="75" t="s">
        <v>120</v>
      </c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>ok</v>
      </c>
      <c r="C34" s="41" t="s">
        <v>170</v>
      </c>
      <c r="D34" s="111" t="s">
        <v>124</v>
      </c>
      <c r="E34" s="111"/>
      <c r="F34" s="111"/>
      <c r="G34" s="111"/>
      <c r="H34" s="111"/>
      <c r="I34" s="75" t="s">
        <v>120</v>
      </c>
      <c r="J34" s="5"/>
      <c r="K34" s="72" t="str">
        <f t="shared" si="1"/>
        <v>ok</v>
      </c>
      <c r="L34" s="72" t="str">
        <f t="shared" si="2"/>
        <v>ok</v>
      </c>
      <c r="M34" s="72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>ok</v>
      </c>
      <c r="C35" s="41" t="s">
        <v>171</v>
      </c>
      <c r="D35" s="111" t="s">
        <v>125</v>
      </c>
      <c r="E35" s="111"/>
      <c r="F35" s="111"/>
      <c r="G35" s="111"/>
      <c r="H35" s="111"/>
      <c r="I35" s="75" t="s">
        <v>120</v>
      </c>
      <c r="J35" s="5"/>
      <c r="K35" s="72" t="str">
        <f t="shared" si="1"/>
        <v>ok</v>
      </c>
      <c r="L35" s="72" t="str">
        <f t="shared" si="2"/>
        <v>ok</v>
      </c>
      <c r="M35" s="72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>ok</v>
      </c>
      <c r="C36" s="41" t="s">
        <v>172</v>
      </c>
      <c r="D36" s="111" t="s">
        <v>126</v>
      </c>
      <c r="E36" s="111"/>
      <c r="F36" s="111"/>
      <c r="G36" s="111"/>
      <c r="H36" s="111"/>
      <c r="I36" s="75" t="s">
        <v>120</v>
      </c>
      <c r="J36" s="5"/>
      <c r="K36" s="72" t="str">
        <f t="shared" si="1"/>
        <v>ok</v>
      </c>
      <c r="L36" s="72" t="str">
        <f t="shared" si="2"/>
        <v>ok</v>
      </c>
      <c r="M36" s="72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>ok</v>
      </c>
      <c r="C37" s="41" t="s">
        <v>173</v>
      </c>
      <c r="D37" s="111" t="s">
        <v>128</v>
      </c>
      <c r="E37" s="111"/>
      <c r="F37" s="111"/>
      <c r="G37" s="111"/>
      <c r="H37" s="111"/>
      <c r="I37" s="75" t="s">
        <v>120</v>
      </c>
      <c r="J37" s="5"/>
      <c r="K37" s="72" t="str">
        <f t="shared" si="1"/>
        <v>ok</v>
      </c>
      <c r="L37" s="72" t="str">
        <f t="shared" si="2"/>
        <v>ok</v>
      </c>
      <c r="M37" s="72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>ok</v>
      </c>
      <c r="C38" s="41" t="s">
        <v>174</v>
      </c>
      <c r="D38" s="111" t="s">
        <v>129</v>
      </c>
      <c r="E38" s="111"/>
      <c r="F38" s="111"/>
      <c r="G38" s="111"/>
      <c r="H38" s="111"/>
      <c r="I38" s="75" t="s">
        <v>120</v>
      </c>
      <c r="J38" s="5"/>
      <c r="K38" s="72" t="str">
        <f t="shared" si="1"/>
        <v>ok</v>
      </c>
      <c r="L38" s="72" t="str">
        <f t="shared" si="2"/>
        <v>ok</v>
      </c>
      <c r="M38" s="72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>ok</v>
      </c>
      <c r="C39" s="41" t="s">
        <v>175</v>
      </c>
      <c r="D39" s="111" t="s">
        <v>130</v>
      </c>
      <c r="E39" s="111"/>
      <c r="F39" s="111"/>
      <c r="G39" s="111"/>
      <c r="H39" s="111"/>
      <c r="I39" s="75" t="s">
        <v>120</v>
      </c>
      <c r="J39" s="5"/>
      <c r="K39" s="72" t="str">
        <f t="shared" si="1"/>
        <v>ok</v>
      </c>
      <c r="L39" s="72" t="str">
        <f t="shared" si="2"/>
        <v>ok</v>
      </c>
      <c r="M39" s="72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>ok</v>
      </c>
      <c r="C40" s="41" t="s">
        <v>176</v>
      </c>
      <c r="D40" s="111" t="s">
        <v>131</v>
      </c>
      <c r="E40" s="111"/>
      <c r="F40" s="111"/>
      <c r="G40" s="111"/>
      <c r="H40" s="111"/>
      <c r="I40" s="75" t="s">
        <v>120</v>
      </c>
      <c r="J40" s="5"/>
      <c r="K40" s="72" t="str">
        <f t="shared" si="1"/>
        <v>ok</v>
      </c>
      <c r="L40" s="72" t="str">
        <f t="shared" si="2"/>
        <v>ok</v>
      </c>
      <c r="M40" s="72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>ok</v>
      </c>
      <c r="C41" s="41" t="s">
        <v>177</v>
      </c>
      <c r="D41" s="111" t="s">
        <v>132</v>
      </c>
      <c r="E41" s="111"/>
      <c r="F41" s="111"/>
      <c r="G41" s="111"/>
      <c r="H41" s="111"/>
      <c r="I41" s="75" t="s">
        <v>209</v>
      </c>
      <c r="J41" s="5"/>
      <c r="K41" s="72" t="str">
        <f t="shared" si="1"/>
        <v>ok</v>
      </c>
      <c r="L41" s="72" t="str">
        <f t="shared" si="2"/>
        <v>ok</v>
      </c>
      <c r="M41" s="72" t="str">
        <f t="shared" si="3"/>
        <v>ok</v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>ok</v>
      </c>
      <c r="C42" s="41" t="s">
        <v>178</v>
      </c>
      <c r="D42" s="111" t="s">
        <v>133</v>
      </c>
      <c r="E42" s="111"/>
      <c r="F42" s="111"/>
      <c r="G42" s="111"/>
      <c r="H42" s="111"/>
      <c r="I42" s="75" t="s">
        <v>120</v>
      </c>
      <c r="J42" s="5"/>
      <c r="K42" s="72" t="str">
        <f t="shared" si="1"/>
        <v>ok</v>
      </c>
      <c r="L42" s="72" t="str">
        <f t="shared" si="2"/>
        <v>ok</v>
      </c>
      <c r="M42" s="72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>ok</v>
      </c>
      <c r="C43" s="41" t="s">
        <v>179</v>
      </c>
      <c r="D43" s="111" t="s">
        <v>134</v>
      </c>
      <c r="E43" s="111"/>
      <c r="F43" s="111"/>
      <c r="G43" s="111"/>
      <c r="H43" s="111"/>
      <c r="I43" s="75" t="s">
        <v>120</v>
      </c>
      <c r="J43" s="5"/>
      <c r="K43" s="72" t="str">
        <f t="shared" si="1"/>
        <v>ok</v>
      </c>
      <c r="L43" s="72" t="str">
        <f t="shared" si="2"/>
        <v>ok</v>
      </c>
      <c r="M43" s="72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>ok</v>
      </c>
      <c r="C44" s="41" t="s">
        <v>180</v>
      </c>
      <c r="D44" s="111" t="s">
        <v>135</v>
      </c>
      <c r="E44" s="111"/>
      <c r="F44" s="111"/>
      <c r="G44" s="111"/>
      <c r="H44" s="111"/>
      <c r="I44" s="75" t="s">
        <v>120</v>
      </c>
      <c r="J44" s="5"/>
      <c r="K44" s="72" t="str">
        <f t="shared" si="1"/>
        <v>ok</v>
      </c>
      <c r="L44" s="72" t="str">
        <f t="shared" si="2"/>
        <v>ok</v>
      </c>
      <c r="M44" s="72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>ok</v>
      </c>
      <c r="C45" s="41" t="s">
        <v>181</v>
      </c>
      <c r="D45" s="111" t="s">
        <v>136</v>
      </c>
      <c r="E45" s="111"/>
      <c r="F45" s="111"/>
      <c r="G45" s="111"/>
      <c r="H45" s="111"/>
      <c r="I45" s="75" t="s">
        <v>120</v>
      </c>
      <c r="J45" s="5"/>
      <c r="K45" s="72" t="str">
        <f t="shared" si="1"/>
        <v>ok</v>
      </c>
      <c r="L45" s="72" t="str">
        <f t="shared" si="2"/>
        <v>ok</v>
      </c>
      <c r="M45" s="72" t="str">
        <f t="shared" si="3"/>
        <v>ok</v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>ok</v>
      </c>
      <c r="C46" s="41" t="s">
        <v>182</v>
      </c>
      <c r="D46" s="111" t="s">
        <v>137</v>
      </c>
      <c r="E46" s="111"/>
      <c r="F46" s="111"/>
      <c r="G46" s="111"/>
      <c r="H46" s="111"/>
      <c r="I46" s="75" t="s">
        <v>120</v>
      </c>
      <c r="J46" s="5"/>
      <c r="K46" s="72" t="str">
        <f t="shared" si="1"/>
        <v>ok</v>
      </c>
      <c r="L46" s="72" t="str">
        <f t="shared" si="2"/>
        <v>ok</v>
      </c>
      <c r="M46" s="72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>ok</v>
      </c>
      <c r="C47" s="41" t="s">
        <v>183</v>
      </c>
      <c r="D47" s="111" t="s">
        <v>138</v>
      </c>
      <c r="E47" s="111"/>
      <c r="F47" s="111"/>
      <c r="G47" s="111"/>
      <c r="H47" s="111"/>
      <c r="I47" s="75" t="s">
        <v>120</v>
      </c>
      <c r="J47" s="5"/>
      <c r="K47" s="72" t="str">
        <f t="shared" si="1"/>
        <v>ok</v>
      </c>
      <c r="L47" s="72" t="str">
        <f t="shared" si="2"/>
        <v>ok</v>
      </c>
      <c r="M47" s="72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>ok</v>
      </c>
      <c r="C48" s="41" t="s">
        <v>184</v>
      </c>
      <c r="D48" s="111" t="s">
        <v>139</v>
      </c>
      <c r="E48" s="111"/>
      <c r="F48" s="111"/>
      <c r="G48" s="111"/>
      <c r="H48" s="111"/>
      <c r="I48" s="75" t="s">
        <v>120</v>
      </c>
      <c r="J48" s="5"/>
      <c r="K48" s="72" t="str">
        <f t="shared" si="1"/>
        <v>ok</v>
      </c>
      <c r="L48" s="72" t="str">
        <f t="shared" si="2"/>
        <v>ok</v>
      </c>
      <c r="M48" s="72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>ok</v>
      </c>
      <c r="C49" s="41" t="s">
        <v>185</v>
      </c>
      <c r="D49" s="111" t="s">
        <v>140</v>
      </c>
      <c r="E49" s="111"/>
      <c r="F49" s="111"/>
      <c r="G49" s="111"/>
      <c r="H49" s="111"/>
      <c r="I49" s="75" t="s">
        <v>120</v>
      </c>
      <c r="J49" s="5"/>
      <c r="K49" s="72" t="str">
        <f t="shared" si="1"/>
        <v>ok</v>
      </c>
      <c r="L49" s="72" t="str">
        <f t="shared" si="2"/>
        <v>ok</v>
      </c>
      <c r="M49" s="72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>ok</v>
      </c>
      <c r="C50" s="41" t="s">
        <v>186</v>
      </c>
      <c r="D50" s="111" t="s">
        <v>141</v>
      </c>
      <c r="E50" s="111"/>
      <c r="F50" s="111"/>
      <c r="G50" s="111"/>
      <c r="H50" s="111"/>
      <c r="I50" s="75" t="s">
        <v>120</v>
      </c>
      <c r="J50" s="5"/>
      <c r="K50" s="72" t="str">
        <f t="shared" si="1"/>
        <v>ok</v>
      </c>
      <c r="L50" s="72" t="str">
        <f t="shared" si="2"/>
        <v>ok</v>
      </c>
      <c r="M50" s="72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>ok</v>
      </c>
      <c r="C51" s="41" t="s">
        <v>187</v>
      </c>
      <c r="D51" s="111" t="s">
        <v>142</v>
      </c>
      <c r="E51" s="111"/>
      <c r="F51" s="111"/>
      <c r="G51" s="111"/>
      <c r="H51" s="111"/>
      <c r="I51" s="75" t="s">
        <v>210</v>
      </c>
      <c r="J51" s="5"/>
      <c r="K51" s="72" t="str">
        <f t="shared" si="1"/>
        <v>ok</v>
      </c>
      <c r="L51" s="72" t="str">
        <f t="shared" si="2"/>
        <v>ok</v>
      </c>
      <c r="M51" s="72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>ok</v>
      </c>
      <c r="C52" s="41" t="s">
        <v>188</v>
      </c>
      <c r="D52" s="111" t="s">
        <v>143</v>
      </c>
      <c r="E52" s="111"/>
      <c r="F52" s="111"/>
      <c r="G52" s="111"/>
      <c r="H52" s="111"/>
      <c r="I52" s="75" t="s">
        <v>209</v>
      </c>
      <c r="J52" s="5"/>
      <c r="K52" s="72" t="str">
        <f t="shared" si="1"/>
        <v>ok</v>
      </c>
      <c r="L52" s="72" t="str">
        <f t="shared" si="2"/>
        <v>ok</v>
      </c>
      <c r="M52" s="72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>ok</v>
      </c>
      <c r="C53" s="41" t="s">
        <v>189</v>
      </c>
      <c r="D53" s="111" t="s">
        <v>144</v>
      </c>
      <c r="E53" s="111"/>
      <c r="F53" s="111"/>
      <c r="G53" s="111"/>
      <c r="H53" s="111"/>
      <c r="I53" s="75" t="s">
        <v>120</v>
      </c>
      <c r="J53" s="5"/>
      <c r="K53" s="72" t="str">
        <f t="shared" si="1"/>
        <v>ok</v>
      </c>
      <c r="L53" s="72" t="str">
        <f t="shared" si="2"/>
        <v>ok</v>
      </c>
      <c r="M53" s="72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>ok</v>
      </c>
      <c r="C54" s="41" t="s">
        <v>190</v>
      </c>
      <c r="D54" s="111" t="s">
        <v>127</v>
      </c>
      <c r="E54" s="111"/>
      <c r="F54" s="111"/>
      <c r="G54" s="111"/>
      <c r="H54" s="111"/>
      <c r="I54" s="75" t="s">
        <v>120</v>
      </c>
      <c r="J54" s="5"/>
      <c r="K54" s="72" t="str">
        <f t="shared" si="1"/>
        <v>ok</v>
      </c>
      <c r="L54" s="72" t="str">
        <f t="shared" si="2"/>
        <v>ok</v>
      </c>
      <c r="M54" s="72" t="str">
        <f t="shared" si="3"/>
        <v>ok</v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>ok</v>
      </c>
      <c r="C55" s="41" t="s">
        <v>191</v>
      </c>
      <c r="D55" s="111" t="s">
        <v>145</v>
      </c>
      <c r="E55" s="111"/>
      <c r="F55" s="111"/>
      <c r="G55" s="111"/>
      <c r="H55" s="111"/>
      <c r="I55" s="75" t="s">
        <v>120</v>
      </c>
      <c r="J55" s="5"/>
      <c r="K55" s="72" t="str">
        <f t="shared" si="1"/>
        <v>ok</v>
      </c>
      <c r="L55" s="72" t="str">
        <f t="shared" si="2"/>
        <v>ok</v>
      </c>
      <c r="M55" s="72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>ok</v>
      </c>
      <c r="C56" s="41" t="s">
        <v>192</v>
      </c>
      <c r="D56" s="111" t="s">
        <v>200</v>
      </c>
      <c r="E56" s="111"/>
      <c r="F56" s="111"/>
      <c r="G56" s="111"/>
      <c r="H56" s="111"/>
      <c r="I56" s="75" t="s">
        <v>120</v>
      </c>
      <c r="J56" s="5"/>
      <c r="K56" s="72" t="str">
        <f t="shared" si="1"/>
        <v>ok</v>
      </c>
      <c r="L56" s="72" t="str">
        <f t="shared" si="2"/>
        <v>ok</v>
      </c>
      <c r="M56" s="72" t="str">
        <f t="shared" si="3"/>
        <v>ok</v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>ok</v>
      </c>
      <c r="C57" s="41" t="s">
        <v>193</v>
      </c>
      <c r="D57" s="111" t="s">
        <v>146</v>
      </c>
      <c r="E57" s="111"/>
      <c r="F57" s="111"/>
      <c r="G57" s="111"/>
      <c r="H57" s="111"/>
      <c r="I57" s="75" t="s">
        <v>120</v>
      </c>
      <c r="J57" s="5"/>
      <c r="K57" s="72" t="str">
        <f t="shared" si="1"/>
        <v>ok</v>
      </c>
      <c r="L57" s="72" t="str">
        <f t="shared" si="2"/>
        <v>ok</v>
      </c>
      <c r="M57" s="72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>ok</v>
      </c>
      <c r="C58" s="41" t="s">
        <v>212</v>
      </c>
      <c r="D58" s="111" t="s">
        <v>213</v>
      </c>
      <c r="E58" s="111"/>
      <c r="F58" s="111"/>
      <c r="G58" s="111"/>
      <c r="H58" s="111"/>
      <c r="I58" s="75" t="s">
        <v>120</v>
      </c>
      <c r="J58" s="5"/>
      <c r="K58" s="72" t="str">
        <f t="shared" si="1"/>
        <v>ok</v>
      </c>
      <c r="L58" s="72" t="str">
        <f t="shared" si="2"/>
        <v>ok</v>
      </c>
      <c r="M58" s="72" t="str">
        <f t="shared" si="3"/>
        <v>ok</v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>ok</v>
      </c>
      <c r="C59" s="41" t="s">
        <v>194</v>
      </c>
      <c r="D59" s="111" t="s">
        <v>147</v>
      </c>
      <c r="E59" s="111"/>
      <c r="F59" s="111"/>
      <c r="G59" s="111"/>
      <c r="H59" s="111"/>
      <c r="I59" s="75" t="s">
        <v>120</v>
      </c>
      <c r="J59" s="5"/>
      <c r="K59" s="72" t="str">
        <f t="shared" si="1"/>
        <v>ok</v>
      </c>
      <c r="L59" s="72" t="str">
        <f t="shared" si="2"/>
        <v>ok</v>
      </c>
      <c r="M59" s="72" t="str">
        <f t="shared" si="3"/>
        <v>ok</v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>ok</v>
      </c>
      <c r="C60" s="41" t="s">
        <v>195</v>
      </c>
      <c r="D60" s="111" t="s">
        <v>148</v>
      </c>
      <c r="E60" s="111"/>
      <c r="F60" s="111"/>
      <c r="G60" s="111"/>
      <c r="H60" s="111"/>
      <c r="I60" s="75" t="s">
        <v>211</v>
      </c>
      <c r="J60" s="5"/>
      <c r="K60" s="72" t="str">
        <f t="shared" si="1"/>
        <v>ok</v>
      </c>
      <c r="L60" s="72" t="str">
        <f t="shared" si="2"/>
        <v>ok</v>
      </c>
      <c r="M60" s="72" t="str">
        <f t="shared" si="3"/>
        <v>ok</v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>ok</v>
      </c>
      <c r="C61" s="41" t="s">
        <v>196</v>
      </c>
      <c r="D61" s="111" t="s">
        <v>149</v>
      </c>
      <c r="E61" s="111"/>
      <c r="F61" s="111"/>
      <c r="G61" s="111"/>
      <c r="H61" s="111"/>
      <c r="I61" s="75" t="s">
        <v>208</v>
      </c>
      <c r="J61" s="5"/>
      <c r="K61" s="72" t="str">
        <f t="shared" si="1"/>
        <v>ok</v>
      </c>
      <c r="L61" s="72" t="str">
        <f t="shared" si="2"/>
        <v>ok</v>
      </c>
      <c r="M61" s="72" t="str">
        <f t="shared" si="3"/>
        <v>ok</v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>ok</v>
      </c>
      <c r="C62" s="41" t="s">
        <v>197</v>
      </c>
      <c r="D62" s="111" t="s">
        <v>150</v>
      </c>
      <c r="E62" s="111"/>
      <c r="F62" s="111"/>
      <c r="G62" s="111"/>
      <c r="H62" s="111"/>
      <c r="I62" s="75" t="s">
        <v>120</v>
      </c>
      <c r="J62" s="5"/>
      <c r="K62" s="72" t="str">
        <f t="shared" si="1"/>
        <v>ok</v>
      </c>
      <c r="L62" s="72" t="str">
        <f t="shared" si="2"/>
        <v>ok</v>
      </c>
      <c r="M62" s="72" t="str">
        <f t="shared" si="3"/>
        <v>ok</v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>ok</v>
      </c>
      <c r="C63" s="42" t="s">
        <v>198</v>
      </c>
      <c r="D63" s="117" t="s">
        <v>199</v>
      </c>
      <c r="E63" s="117"/>
      <c r="F63" s="117"/>
      <c r="G63" s="117"/>
      <c r="H63" s="117"/>
      <c r="I63" s="76" t="s">
        <v>120</v>
      </c>
      <c r="J63" s="5"/>
      <c r="K63" s="72" t="str">
        <f t="shared" si="1"/>
        <v>ok</v>
      </c>
      <c r="L63" s="72" t="str">
        <f t="shared" si="2"/>
        <v>ok</v>
      </c>
      <c r="M63" s="72" t="str">
        <f t="shared" si="3"/>
        <v>ok</v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D62:H62"/>
    <mergeCell ref="D57:H57"/>
    <mergeCell ref="D58:H58"/>
    <mergeCell ref="D59:H59"/>
    <mergeCell ref="D60:H60"/>
    <mergeCell ref="D61:H61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15:H15"/>
    <mergeCell ref="K2:M4"/>
    <mergeCell ref="K7:M9"/>
    <mergeCell ref="D16:H16"/>
    <mergeCell ref="C11:I11"/>
    <mergeCell ref="K1:M1"/>
    <mergeCell ref="D5:G5"/>
    <mergeCell ref="D13:H13"/>
    <mergeCell ref="D14:H14"/>
    <mergeCell ref="C1:I1"/>
    <mergeCell ref="K11:M12"/>
    <mergeCell ref="C12:I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24" priority="100" stopIfTrue="1" operator="equal">
      <formula>"ok"</formula>
    </cfRule>
    <cfRule type="cellIs" dxfId="23" priority="101" stopIfTrue="1" operator="equal">
      <formula>"Incomplete"</formula>
    </cfRule>
  </conditionalFormatting>
  <conditionalFormatting sqref="K14:M63">
    <cfRule type="cellIs" dxfId="22" priority="86" stopIfTrue="1" operator="equal">
      <formula>"ok"</formula>
    </cfRule>
    <cfRule type="cellIs" dxfId="21" priority="87" stopIfTrue="1" operator="equal">
      <formula>""</formula>
    </cfRule>
  </conditionalFormatting>
  <conditionalFormatting sqref="C14:C57 C59:C63">
    <cfRule type="expression" dxfId="20" priority="50" stopIfTrue="1">
      <formula>K14="ok"</formula>
    </cfRule>
    <cfRule type="expression" dxfId="19" priority="51" stopIfTrue="1">
      <formula>K14=""</formula>
    </cfRule>
  </conditionalFormatting>
  <conditionalFormatting sqref="C3">
    <cfRule type="expression" dxfId="18" priority="47">
      <formula>ISNONTEXT(C3)</formula>
    </cfRule>
  </conditionalFormatting>
  <conditionalFormatting sqref="C5">
    <cfRule type="expression" dxfId="17" priority="45">
      <formula>ISNONTEXT(C5)</formula>
    </cfRule>
  </conditionalFormatting>
  <conditionalFormatting sqref="E3">
    <cfRule type="expression" dxfId="16" priority="43">
      <formula>ISNONTEXT(E3)</formula>
    </cfRule>
  </conditionalFormatting>
  <conditionalFormatting sqref="H5">
    <cfRule type="expression" dxfId="15" priority="40">
      <formula>IF(ISNUMBER(H5),IF(AND(H5&gt;=0,H5&lt;=77),FALSE,TRUE),TRUE)</formula>
    </cfRule>
  </conditionalFormatting>
  <conditionalFormatting sqref="C7">
    <cfRule type="expression" dxfId="14" priority="38">
      <formula>ISBLANK(C7)</formula>
    </cfRule>
  </conditionalFormatting>
  <conditionalFormatting sqref="C9">
    <cfRule type="expression" dxfId="13" priority="33">
      <formula>ISNUMBER(C9)</formula>
    </cfRule>
  </conditionalFormatting>
  <conditionalFormatting sqref="K1">
    <cfRule type="expression" dxfId="12" priority="31">
      <formula>IF($K$1="",FALSE,TRUE)</formula>
    </cfRule>
  </conditionalFormatting>
  <conditionalFormatting sqref="D14:D57 D59:D63">
    <cfRule type="expression" dxfId="11" priority="27" stopIfTrue="1">
      <formula>L14="ok"</formula>
    </cfRule>
    <cfRule type="expression" dxfId="10" priority="28" stopIfTrue="1">
      <formula>L14=""</formula>
    </cfRule>
  </conditionalFormatting>
  <conditionalFormatting sqref="F7">
    <cfRule type="expression" dxfId="9" priority="10">
      <formula>ISNONTEXT(F7)</formula>
    </cfRule>
  </conditionalFormatting>
  <conditionalFormatting sqref="I14:I57 I59:I63">
    <cfRule type="expression" dxfId="8" priority="7" stopIfTrue="1">
      <formula>M14="ok"</formula>
    </cfRule>
    <cfRule type="expression" dxfId="7" priority="8" stopIfTrue="1">
      <formula>M14=""</formula>
    </cfRule>
  </conditionalFormatting>
  <conditionalFormatting sqref="K2 K7">
    <cfRule type="expression" dxfId="6" priority="104">
      <formula>IF($K2="",FALSE,TRUE)</formula>
    </cfRule>
  </conditionalFormatting>
  <conditionalFormatting sqref="C58">
    <cfRule type="expression" dxfId="5" priority="5" stopIfTrue="1">
      <formula>K58="ok"</formula>
    </cfRule>
    <cfRule type="expression" dxfId="4" priority="6" stopIfTrue="1">
      <formula>K58=""</formula>
    </cfRule>
  </conditionalFormatting>
  <conditionalFormatting sqref="D58">
    <cfRule type="expression" dxfId="3" priority="3" stopIfTrue="1">
      <formula>L58="ok"</formula>
    </cfRule>
    <cfRule type="expression" dxfId="2" priority="4" stopIfTrue="1">
      <formula>L58=""</formula>
    </cfRule>
  </conditionalFormatting>
  <conditionalFormatting sqref="I58">
    <cfRule type="expression" dxfId="1" priority="1" stopIfTrue="1">
      <formula>M58="ok"</formula>
    </cfRule>
    <cfRule type="expression" dxfId="0" priority="2" stopIfTrue="1">
      <formula>M58=""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 xr:uid="{00000000-0002-0000-0000-000003000000}">
      <formula1>0</formula1>
      <formula2>77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2018-12-05T13:04:07Z</dcterms:modified>
</cp:coreProperties>
</file>