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42ABBF0C-DCCC-43FC-B463-2033E5C528A9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<sst xmlns="http://schemas.openxmlformats.org/spreadsheetml/2006/main" count="242" uniqueCount="148">
  <si>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</si>
  <si>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</si>
  <si>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</si>
  <si>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</si>
  <si>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</si>
  <si>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</si>
  <si>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</si>
  <si>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</si>
  <si>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</si>
  <si>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</si>
  <si>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</si>
  <si>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</si>
  <si>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</si>
  <si>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</si>
  <si>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</si>
  <si>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</si>
  <si>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</si>
  <si>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</si>
  <si>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</si>
  <si>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</si>
  <si>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</si>
  <si>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</si>
  <si>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</si>
  <si>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</si>
  <si>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</si>
  <si>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</si>
  <si>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</si>
  <si>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</si>
  <si>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</si>
  <si>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</si>
  <si>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</si>
  <si>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</si>
  <si>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</si>
  <si>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</si>
  <si>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</si>
  <si>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</si>
  <si>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</si>
  <si>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</si>
  <si>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</si>
  <si>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</si>
  <si>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</si>
  <si>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</si>
  <si>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</si>
  <si>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</si>
  <si>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</si>
  <si>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</si>
  <si>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</si>
  <si>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</si>
  <si>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</si>
  <si>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</si>
  <si>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</si>
  <si>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</si>
  <si>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</si>
  <si>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</si>
  <si>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</si>
  <si>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</si>
  <si>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</si>
  <si>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</si>
  <si>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</si>
  <si>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</si>
  <si>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</si>
  <si>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</si>
  <si>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</si>
  <si>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</si>
  <si>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</si>
  <si>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</si>
  <si>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</si>
  <si>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</si>
  <si>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</si>
  <si>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</si>
  <si>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</si>
  <si>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</si>
  <si>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</si>
  <si>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</si>
  <si>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</si>
  <si>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</si>
  <si>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</si>
  <si>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</si>
  <si>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</si>
  <si>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</si>
  <si>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</si>
  <si>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</si>
  <si>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</si>
  <si>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</si>
  <si>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</si>
  <si>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</si>
  <si>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</si>
  <si>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</si>
  <si>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</si>
  <si>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</si>
  <si>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</si>
  <si>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</si>
  <si>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</si>
  <si>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</si>
  <si>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</si>
  <si>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</si>
  <si>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</si>
  <si>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</si>
  <si>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</si>
  <si>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</si>
  <si>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</si>
  <si>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</si>
  <si>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</si>
  <si>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</si>
  <si>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</si>
  <si>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</si>
  <si>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</si>
  <si>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</si>
  <si>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</si>
  <si>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</si>
  <si>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</si>
  <si>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</si>
  <si>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</si>
  <si>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R</t>
  </si>
  <si>
    <t>ANSI/ANS</t>
  </si>
  <si>
    <t>USA</t>
  </si>
  <si>
    <t>Fissionable Materials Outside Reactors</t>
  </si>
  <si>
    <t>8.7</t>
  </si>
  <si>
    <t>V</t>
  </si>
  <si>
    <t>D</t>
  </si>
  <si>
    <t>Guide for Nuclear Criticality Safety in the Storage of Fissile Materials</t>
  </si>
  <si>
    <t>8.12</t>
  </si>
  <si>
    <t>Nuclear Criticality Control and Safety of Plutonium-Uranium Fuel Mixtures Outside Reactors</t>
  </si>
  <si>
    <t>American Society of Mechanical Engineers</t>
  </si>
  <si>
    <t>NQA</t>
  </si>
  <si>
    <t>Program Management Processes</t>
  </si>
  <si>
    <t>Quality Assurance Requirements for Nuclear Facility Applications</t>
  </si>
  <si>
    <t>Executive Committee</t>
  </si>
  <si>
    <t>HPS/ANSI</t>
  </si>
  <si>
    <t>ANSI N13.11</t>
  </si>
  <si>
    <t>working group</t>
  </si>
  <si>
    <t>NV</t>
  </si>
  <si>
    <t>HPS/ANSI N13.11</t>
  </si>
  <si>
    <t>ANSI N13.32</t>
  </si>
  <si>
    <t>HPS/ANSI N13.32</t>
  </si>
  <si>
    <t>Jones</t>
  </si>
  <si>
    <t>David</t>
  </si>
  <si>
    <t>jonesdf@id.doe.gov</t>
  </si>
  <si>
    <t xml:space="preserve">Kermit </t>
  </si>
  <si>
    <t>Bunde</t>
  </si>
  <si>
    <t>bundeka@id.doe.gov</t>
  </si>
  <si>
    <t>Blyth</t>
  </si>
  <si>
    <t>Robert</t>
  </si>
  <si>
    <t>Blythrl@id.doe.gov</t>
  </si>
  <si>
    <t>Neil</t>
  </si>
  <si>
    <t>DOE-ID Technical Standards Manager</t>
  </si>
  <si>
    <t>208-526-2165</t>
  </si>
  <si>
    <t>neildm@id.doe.gov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</si>
</sst>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25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8" fillId="0" borderId="14" xfId="0" applyFont="1" applyBorder="1" applyAlignment="1" applyProtection="1">
      <alignment horizontal="center" vertical="center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2" borderId="22" xfId="0" applyFont="1" applyFill="1" applyBorder="1" applyAlignment="1" applyProtection="1">
      <alignment horizontal="center" vertical="center" wrapText="1"/>
      <protection locked="0" hidden="1"/>
    </xf>
    <xf numFmtId="0" fontId="8" fillId="0" borderId="14" xfId="0" applyFont="1" applyBorder="1" applyAlignment="1" applyProtection="1">
      <alignment horizontal="left" vertical="center" wrapText="1" indent="1"/>
      <protection locked="0" hidden="1"/>
    </xf>
    <xf numFmtId="164" fontId="8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0" fontId="5" fillId="2" borderId="29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8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5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9" sqref="H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8" t="s">
        <v>39</v>
      </c>
      <c r="D1" s="108"/>
      <c r="E1" s="108"/>
      <c r="F1" s="108"/>
      <c r="G1" s="108"/>
      <c r="H1" s="108"/>
      <c r="I1" s="108"/>
      <c r="J1" s="108"/>
      <c r="K1" s="75"/>
      <c r="L1" s="45" t="s">
        <v>111</v>
      </c>
      <c r="M1" s="96" t="str">
        <f>IF(AND(M2="",M6=""),"Status:  OK","")</f>
        <v>Status:  OK</v>
      </c>
      <c r="N1" s="96"/>
      <c r="O1" s="96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7" t="str">
        <f>IF(IF(OR(ISBLANK(C3),ISBLANK(H3),ISBLANK(C5),ISBLANK(H5),ISBLANK(C7),ISBLANK(G7),ISBLANK(C9)),1,0)=0,"","Missing or incorrect submitter      information")</f>
        <v/>
      </c>
      <c r="N2" s="97"/>
      <c r="O2" s="97"/>
    </row>
    <row r="3" spans="1:101" s="6" customFormat="1" ht="17.25" thickBot="1" x14ac:dyDescent="0.25">
      <c r="A3" s="111" t="s">
        <v>44</v>
      </c>
      <c r="B3" s="112"/>
      <c r="C3" s="121" t="s">
        <v>144</v>
      </c>
      <c r="D3" s="122"/>
      <c r="E3" s="19"/>
      <c r="F3" s="19"/>
      <c r="G3" s="29" t="s">
        <v>45</v>
      </c>
      <c r="H3" s="52" t="s">
        <v>136</v>
      </c>
      <c r="I3" s="19"/>
      <c r="M3" s="97"/>
      <c r="N3" s="97"/>
      <c r="O3" s="97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7"/>
      <c r="N4" s="97"/>
      <c r="O4" s="97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11" t="s">
        <v>46</v>
      </c>
      <c r="B5" s="112"/>
      <c r="C5" s="121" t="s">
        <v>145</v>
      </c>
      <c r="D5" s="122"/>
      <c r="E5" s="115" t="s">
        <v>52</v>
      </c>
      <c r="F5" s="115"/>
      <c r="G5" s="115"/>
      <c r="H5" s="48">
        <v>23</v>
      </c>
      <c r="I5" s="99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DOE-Idaho National Laboratory-NE</v>
      </c>
      <c r="J5" s="100"/>
      <c r="K5" s="100"/>
      <c r="L5" s="100"/>
      <c r="M5" s="100"/>
      <c r="N5" s="100"/>
      <c r="O5" s="100"/>
      <c r="P5" s="100"/>
      <c r="Q5" s="100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8" t="str">
        <f>IF(OR(COUNTIF(B13:B62,"ok")=0,COUNTIF(B13:B62,"Incomplete")&gt;0),"Missing or incorrect information in data entry section","")</f>
        <v/>
      </c>
      <c r="N6" s="98"/>
      <c r="O6" s="98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6" t="s">
        <v>4</v>
      </c>
      <c r="B7" s="116"/>
      <c r="C7" s="121" t="s">
        <v>146</v>
      </c>
      <c r="D7" s="122"/>
      <c r="F7" s="33" t="s">
        <v>107</v>
      </c>
      <c r="G7" s="109" t="s">
        <v>147</v>
      </c>
      <c r="H7" s="110"/>
      <c r="I7" s="19"/>
      <c r="J7" s="19"/>
      <c r="M7" s="98"/>
      <c r="N7" s="98"/>
      <c r="O7" s="98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8"/>
      <c r="N8" s="98"/>
      <c r="O8" s="98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5" t="s">
        <v>6</v>
      </c>
      <c r="B9" s="117"/>
      <c r="C9" s="53">
        <v>43410</v>
      </c>
      <c r="D9" s="76"/>
      <c r="E9" s="76"/>
      <c r="F9" s="76"/>
      <c r="G9" s="76"/>
      <c r="H9" s="76"/>
      <c r="I9" s="74"/>
      <c r="J9" s="26"/>
      <c r="M9" s="107" t="s">
        <v>50</v>
      </c>
      <c r="N9" s="107"/>
      <c r="O9" s="107"/>
      <c r="P9" s="107"/>
      <c r="Q9" s="73"/>
      <c r="R9" s="101" t="s">
        <v>38</v>
      </c>
      <c r="S9" s="102"/>
      <c r="T9" s="102"/>
      <c r="U9" s="103"/>
      <c r="V9" s="107" t="s">
        <v>38</v>
      </c>
      <c r="W9" s="107"/>
      <c r="X9" s="107"/>
      <c r="Y9" s="107"/>
      <c r="Z9" s="107" t="s">
        <v>38</v>
      </c>
      <c r="AA9" s="107"/>
      <c r="AB9" s="107"/>
      <c r="AC9" s="107" t="s">
        <v>38</v>
      </c>
      <c r="AD9" s="107"/>
      <c r="AE9" s="107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7"/>
      <c r="N10" s="107"/>
      <c r="O10" s="107"/>
      <c r="P10" s="107"/>
      <c r="Q10" s="73"/>
      <c r="R10" s="104"/>
      <c r="S10" s="105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8" t="s">
        <v>0</v>
      </c>
      <c r="B11" s="118" t="s">
        <v>2</v>
      </c>
      <c r="C11" s="113" t="s">
        <v>47</v>
      </c>
      <c r="D11" s="113" t="s">
        <v>42</v>
      </c>
      <c r="E11" s="113" t="s">
        <v>43</v>
      </c>
      <c r="F11" s="113" t="s">
        <v>108</v>
      </c>
      <c r="G11" s="107" t="s">
        <v>40</v>
      </c>
      <c r="H11" s="107"/>
      <c r="I11" s="113" t="s">
        <v>37</v>
      </c>
      <c r="J11" s="113" t="s">
        <v>36</v>
      </c>
      <c r="K11" s="113" t="s">
        <v>35</v>
      </c>
      <c r="L11" s="101" t="s">
        <v>51</v>
      </c>
      <c r="M11" s="113" t="s">
        <v>49</v>
      </c>
      <c r="N11" s="107" t="s">
        <v>33</v>
      </c>
      <c r="O11" s="107"/>
      <c r="P11" s="107" t="s">
        <v>110</v>
      </c>
      <c r="Q11" s="4"/>
      <c r="R11" s="123" t="s">
        <v>7</v>
      </c>
      <c r="S11" s="107" t="str">
        <f>D11&amp;" Status"</f>
        <v xml:space="preserve"> Last Name
of Non-Government Standards Body (NGSB)
Participant Status</v>
      </c>
      <c r="T11" s="107" t="str">
        <f>E11&amp;" Status"</f>
        <v xml:space="preserve"> First Name
of Non-Government Standards Body (NGSB)
Participant Status</v>
      </c>
      <c r="U11" s="103" t="str">
        <f>F11&amp;" Status"</f>
        <v xml:space="preserve"> Email Address
of Non-Government Standards Body (NGSB)
Participant Status</v>
      </c>
      <c r="V11" s="107" t="str">
        <f>G11</f>
        <v xml:space="preserve"> Employment Status (Complete One Column only for Each Row)</v>
      </c>
      <c r="W11" s="107"/>
      <c r="X11" s="107" t="str">
        <f>I11&amp;" Status"</f>
        <v xml:space="preserve"> Name of Non-Government Standards Body (NGSB) Status</v>
      </c>
      <c r="Y11" s="107" t="str">
        <f>J11&amp;" Status"</f>
        <v xml:space="preserve"> Country of Non-Government Standards Body (NGSB) Status</v>
      </c>
      <c r="Z11" s="107" t="str">
        <f>K11&amp;" Status"</f>
        <v xml:space="preserve"> Name of Main Committee Status</v>
      </c>
      <c r="AA11" s="107" t="str">
        <f>L11&amp;" Status"</f>
        <v xml:space="preserve"> Name and/or Number of Activity (e.g., committee, sub-committee, working group, task group) Status</v>
      </c>
      <c r="AB11" s="107" t="str">
        <f>M11&amp;" Status"</f>
        <v xml:space="preserve"> Voting Status:
'V' for Voting or
'NV' for Nonvoting Status</v>
      </c>
      <c r="AC11" s="107" t="str">
        <f>N11</f>
        <v xml:space="preserve"> Representation (Complete One Column only for Each Row)</v>
      </c>
      <c r="AD11" s="107"/>
      <c r="AE11" s="107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9"/>
      <c r="B12" s="119"/>
      <c r="C12" s="114"/>
      <c r="D12" s="120"/>
      <c r="E12" s="120"/>
      <c r="F12" s="120"/>
      <c r="G12" s="67" t="s">
        <v>48</v>
      </c>
      <c r="H12" s="67" t="s">
        <v>41</v>
      </c>
      <c r="I12" s="114"/>
      <c r="J12" s="114"/>
      <c r="K12" s="114"/>
      <c r="L12" s="124"/>
      <c r="M12" s="114"/>
      <c r="N12" s="65" t="s">
        <v>112</v>
      </c>
      <c r="O12" s="65" t="s">
        <v>34</v>
      </c>
      <c r="P12" s="113"/>
      <c r="Q12" s="20"/>
      <c r="R12" s="123"/>
      <c r="S12" s="107"/>
      <c r="T12" s="107"/>
      <c r="U12" s="106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7"/>
      <c r="Y12" s="107"/>
      <c r="Z12" s="107"/>
      <c r="AA12" s="107"/>
      <c r="AB12" s="107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07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7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113</v>
      </c>
      <c r="D13" s="78" t="s">
        <v>135</v>
      </c>
      <c r="E13" s="78" t="s">
        <v>136</v>
      </c>
      <c r="F13" s="78" t="s">
        <v>137</v>
      </c>
      <c r="G13" s="36" t="s">
        <v>119</v>
      </c>
      <c r="H13" s="36"/>
      <c r="I13" s="78" t="s">
        <v>128</v>
      </c>
      <c r="J13" s="78" t="s">
        <v>115</v>
      </c>
      <c r="K13" s="78" t="s">
        <v>129</v>
      </c>
      <c r="L13" s="35" t="s">
        <v>130</v>
      </c>
      <c r="M13" s="36" t="s">
        <v>131</v>
      </c>
      <c r="N13" s="36" t="s">
        <v>119</v>
      </c>
      <c r="O13" s="36"/>
      <c r="P13" s="49" t="s">
        <v>132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" thickTop="1" thickBot="1" x14ac:dyDescent="0.25">
      <c r="A14" s="12">
        <v>2</v>
      </c>
      <c r="B14" s="46" t="str">
        <f t="shared" si="0"/>
        <v>ok</v>
      </c>
      <c r="C14" s="41" t="s">
        <v>113</v>
      </c>
      <c r="D14" s="78" t="s">
        <v>135</v>
      </c>
      <c r="E14" s="78" t="s">
        <v>136</v>
      </c>
      <c r="F14" s="78" t="s">
        <v>137</v>
      </c>
      <c r="G14" s="38" t="s">
        <v>119</v>
      </c>
      <c r="H14" s="38"/>
      <c r="I14" s="77" t="s">
        <v>128</v>
      </c>
      <c r="J14" s="77" t="s">
        <v>115</v>
      </c>
      <c r="K14" s="77" t="s">
        <v>133</v>
      </c>
      <c r="L14" s="37" t="s">
        <v>130</v>
      </c>
      <c r="M14" s="38" t="s">
        <v>131</v>
      </c>
      <c r="N14" s="38" t="s">
        <v>119</v>
      </c>
      <c r="O14" s="38"/>
      <c r="P14" s="50" t="s">
        <v>134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9" thickTop="1" x14ac:dyDescent="0.2">
      <c r="A15" s="12">
        <v>3</v>
      </c>
      <c r="B15" s="46" t="str">
        <f t="shared" si="0"/>
        <v>ok</v>
      </c>
      <c r="C15" s="42" t="s">
        <v>113</v>
      </c>
      <c r="D15" s="77" t="s">
        <v>139</v>
      </c>
      <c r="E15" s="77" t="s">
        <v>138</v>
      </c>
      <c r="F15" s="77" t="s">
        <v>140</v>
      </c>
      <c r="G15" s="38" t="s">
        <v>119</v>
      </c>
      <c r="H15" s="38"/>
      <c r="I15" s="78" t="s">
        <v>114</v>
      </c>
      <c r="J15" s="78" t="s">
        <v>115</v>
      </c>
      <c r="K15" s="78" t="s">
        <v>116</v>
      </c>
      <c r="L15" s="35" t="s">
        <v>117</v>
      </c>
      <c r="M15" s="36" t="s">
        <v>118</v>
      </c>
      <c r="N15" s="36" t="s">
        <v>119</v>
      </c>
      <c r="O15" s="36"/>
      <c r="P15" s="49" t="s">
        <v>120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25" x14ac:dyDescent="0.2">
      <c r="A16" s="12">
        <v>4</v>
      </c>
      <c r="B16" s="46" t="str">
        <f t="shared" si="0"/>
        <v>ok</v>
      </c>
      <c r="C16" s="42" t="s">
        <v>113</v>
      </c>
      <c r="D16" s="77" t="s">
        <v>139</v>
      </c>
      <c r="E16" s="77" t="s">
        <v>138</v>
      </c>
      <c r="F16" s="77" t="s">
        <v>140</v>
      </c>
      <c r="G16" s="38" t="s">
        <v>119</v>
      </c>
      <c r="H16" s="38"/>
      <c r="I16" s="77" t="s">
        <v>114</v>
      </c>
      <c r="J16" s="77" t="s">
        <v>115</v>
      </c>
      <c r="K16" s="77" t="s">
        <v>116</v>
      </c>
      <c r="L16" s="37" t="s">
        <v>121</v>
      </c>
      <c r="M16" s="38" t="s">
        <v>118</v>
      </c>
      <c r="N16" s="38" t="s">
        <v>119</v>
      </c>
      <c r="O16" s="38"/>
      <c r="P16" s="50" t="s">
        <v>122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46" t="str">
        <f t="shared" si="0"/>
        <v>ok</v>
      </c>
      <c r="C17" s="42" t="s">
        <v>113</v>
      </c>
      <c r="D17" s="77" t="s">
        <v>141</v>
      </c>
      <c r="E17" s="77" t="s">
        <v>142</v>
      </c>
      <c r="F17" s="95" t="s">
        <v>143</v>
      </c>
      <c r="G17" s="90" t="s">
        <v>119</v>
      </c>
      <c r="H17" s="38"/>
      <c r="I17" s="95" t="s">
        <v>123</v>
      </c>
      <c r="J17" s="95" t="s">
        <v>115</v>
      </c>
      <c r="K17" s="95" t="s">
        <v>124</v>
      </c>
      <c r="L17" s="91" t="s">
        <v>125</v>
      </c>
      <c r="M17" s="92" t="s">
        <v>118</v>
      </c>
      <c r="N17" s="92" t="s">
        <v>119</v>
      </c>
      <c r="O17" s="92"/>
      <c r="P17" s="94" t="s">
        <v>126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" x14ac:dyDescent="0.2">
      <c r="A18" s="12">
        <v>6</v>
      </c>
      <c r="B18" s="46" t="str">
        <f t="shared" si="0"/>
        <v>ok</v>
      </c>
      <c r="C18" s="93" t="s">
        <v>113</v>
      </c>
      <c r="D18" s="95" t="s">
        <v>141</v>
      </c>
      <c r="E18" s="95" t="s">
        <v>142</v>
      </c>
      <c r="F18" s="95" t="s">
        <v>143</v>
      </c>
      <c r="G18" s="90" t="s">
        <v>119</v>
      </c>
      <c r="H18" s="95"/>
      <c r="I18" s="95" t="s">
        <v>123</v>
      </c>
      <c r="J18" s="95" t="s">
        <v>115</v>
      </c>
      <c r="K18" s="95" t="s">
        <v>124</v>
      </c>
      <c r="L18" s="91" t="s">
        <v>127</v>
      </c>
      <c r="M18" s="92" t="s">
        <v>118</v>
      </c>
      <c r="N18" s="92" t="s">
        <v>119</v>
      </c>
      <c r="O18" s="92"/>
      <c r="P18" s="94" t="s">
        <v>126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95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M13:N14 M17:N62 D13:E62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IF(ISNUMBER(H5),IF(AND(H5&gt;=0,H5&lt;=77),FALSE,TRUE),TRUE)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3:L14 I17:L62">
    <cfRule type="expression" dxfId="39" priority="43" stopIfTrue="1">
      <formula>X13="ok"</formula>
    </cfRule>
    <cfRule type="expression" dxfId="38" priority="44" stopIfTrue="1">
      <formula>X13=""</formula>
    </cfRule>
  </conditionalFormatting>
  <conditionalFormatting sqref="P13:P14 P17:P62">
    <cfRule type="expression" dxfId="37" priority="183" stopIfTrue="1">
      <formula>AE13="ok"</formula>
    </cfRule>
    <cfRule type="expression" dxfId="36" priority="184" stopIfTrue="1">
      <formula>AE13=""</formula>
    </cfRule>
  </conditionalFormatting>
  <conditionalFormatting sqref="O13:O14 O17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13:G62">
    <cfRule type="expression" dxfId="22" priority="17" stopIfTrue="1">
      <formula>V13="ok"</formula>
    </cfRule>
    <cfRule type="expression" dxfId="21" priority="18" stopIfTrue="1">
      <formula>V13=""</formula>
    </cfRule>
  </conditionalFormatting>
  <conditionalFormatting sqref="H13:H17 H20:H62">
    <cfRule type="expression" dxfId="20" priority="19" stopIfTrue="1">
      <formula>W13="ok"</formula>
    </cfRule>
    <cfRule type="expression" dxfId="19" priority="20" stopIfTrue="1">
      <formula>W13=""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13:F62">
    <cfRule type="expression" dxfId="11" priority="210" stopIfTrue="1">
      <formula>U13="ok"</formula>
    </cfRule>
    <cfRule type="expression" dxfId="10" priority="211" stopIfTrue="1">
      <formula>U13=""</formula>
    </cfRule>
  </conditionalFormatting>
  <conditionalFormatting sqref="M15:N16">
    <cfRule type="expression" dxfId="9" priority="5" stopIfTrue="1">
      <formula>W15="ok"</formula>
    </cfRule>
    <cfRule type="expression" dxfId="8" priority="6" stopIfTrue="1">
      <formula>W15=""</formula>
    </cfRule>
  </conditionalFormatting>
  <conditionalFormatting sqref="I15:L16">
    <cfRule type="expression" dxfId="7" priority="3" stopIfTrue="1">
      <formula>S15="ok"</formula>
    </cfRule>
    <cfRule type="expression" dxfId="6" priority="4" stopIfTrue="1">
      <formula>S15=""</formula>
    </cfRule>
  </conditionalFormatting>
  <conditionalFormatting sqref="P15:P16">
    <cfRule type="expression" dxfId="5" priority="7" stopIfTrue="1">
      <formula>Z15="ok"</formula>
    </cfRule>
    <cfRule type="expression" dxfId="4" priority="8" stopIfTrue="1">
      <formula>Z15=""</formula>
    </cfRule>
  </conditionalFormatting>
  <conditionalFormatting sqref="O15:O16">
    <cfRule type="expression" dxfId="3" priority="9" stopIfTrue="1">
      <formula>Y15="ok"</formula>
    </cfRule>
    <cfRule type="expression" dxfId="2" priority="10" stopIfTrue="1">
      <formula>Y15=""</formula>
    </cfRule>
  </conditionalFormatting>
  <conditionalFormatting sqref="H18:H19">
    <cfRule type="expression" dxfId="1" priority="1" stopIfTrue="1">
      <formula>W18="ok"</formula>
    </cfRule>
    <cfRule type="expression" dxfId="0" priority="2" stopIfTrue="1">
      <formula>W18=""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28" sqref="B28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53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82</v>
      </c>
    </row>
    <row r="6" spans="1:3" x14ac:dyDescent="0.2">
      <c r="A6" s="81">
        <v>1</v>
      </c>
      <c r="B6" s="89" t="s">
        <v>54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55</v>
      </c>
    </row>
    <row r="9" spans="1:3" x14ac:dyDescent="0.2">
      <c r="A9" s="81">
        <v>4</v>
      </c>
      <c r="B9" s="87" t="s">
        <v>83</v>
      </c>
    </row>
    <row r="10" spans="1:3" x14ac:dyDescent="0.2">
      <c r="A10" s="81">
        <v>5</v>
      </c>
      <c r="B10" s="87" t="s">
        <v>56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57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58</v>
      </c>
    </row>
    <row r="15" spans="1:3" x14ac:dyDescent="0.2">
      <c r="A15" s="81">
        <v>10</v>
      </c>
      <c r="B15" s="87" t="s">
        <v>59</v>
      </c>
    </row>
    <row r="16" spans="1:3" x14ac:dyDescent="0.2">
      <c r="A16" s="81">
        <v>11</v>
      </c>
      <c r="B16" s="88" t="s">
        <v>60</v>
      </c>
    </row>
    <row r="17" spans="1:2" x14ac:dyDescent="0.2">
      <c r="A17" s="81">
        <v>12</v>
      </c>
      <c r="B17" s="87" t="s">
        <v>61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62</v>
      </c>
    </row>
    <row r="27" spans="1:2" x14ac:dyDescent="0.2">
      <c r="A27" s="81">
        <v>22</v>
      </c>
      <c r="B27" s="87" t="s">
        <v>63</v>
      </c>
    </row>
    <row r="28" spans="1:2" x14ac:dyDescent="0.2">
      <c r="A28" s="81">
        <v>23</v>
      </c>
      <c r="B28" s="87" t="s">
        <v>64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65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66</v>
      </c>
    </row>
    <row r="35" spans="1:2" x14ac:dyDescent="0.2">
      <c r="A35" s="81">
        <v>30</v>
      </c>
      <c r="B35" s="88" t="s">
        <v>84</v>
      </c>
    </row>
    <row r="36" spans="1:2" x14ac:dyDescent="0.2">
      <c r="A36" s="81">
        <v>31</v>
      </c>
      <c r="B36" s="88" t="s">
        <v>67</v>
      </c>
    </row>
    <row r="37" spans="1:2" x14ac:dyDescent="0.2">
      <c r="A37" s="81">
        <v>32</v>
      </c>
      <c r="B37" s="87" t="s">
        <v>68</v>
      </c>
    </row>
    <row r="38" spans="1:2" x14ac:dyDescent="0.2">
      <c r="A38" s="81">
        <v>33</v>
      </c>
      <c r="B38" s="87" t="s">
        <v>69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70</v>
      </c>
    </row>
    <row r="41" spans="1:2" x14ac:dyDescent="0.2">
      <c r="A41" s="81">
        <v>36</v>
      </c>
      <c r="B41" s="87" t="s">
        <v>71</v>
      </c>
    </row>
    <row r="42" spans="1:2" x14ac:dyDescent="0.2">
      <c r="A42" s="81">
        <v>37</v>
      </c>
      <c r="B42" s="87" t="s">
        <v>85</v>
      </c>
    </row>
    <row r="43" spans="1:2" x14ac:dyDescent="0.2">
      <c r="A43" s="81">
        <v>38</v>
      </c>
      <c r="B43" s="87" t="s">
        <v>72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73</v>
      </c>
    </row>
    <row r="46" spans="1:2" x14ac:dyDescent="0.2">
      <c r="A46" s="81">
        <v>41</v>
      </c>
      <c r="B46" s="87" t="s">
        <v>74</v>
      </c>
    </row>
    <row r="47" spans="1:2" x14ac:dyDescent="0.2">
      <c r="A47" s="81">
        <v>42</v>
      </c>
      <c r="B47" s="87" t="s">
        <v>75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86</v>
      </c>
    </row>
    <row r="50" spans="1:2" x14ac:dyDescent="0.2">
      <c r="A50" s="81">
        <v>45</v>
      </c>
      <c r="B50" s="87" t="s">
        <v>87</v>
      </c>
    </row>
    <row r="51" spans="1:2" x14ac:dyDescent="0.2">
      <c r="A51" s="81">
        <v>46</v>
      </c>
      <c r="B51" s="87" t="s">
        <v>76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77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88</v>
      </c>
    </row>
    <row r="57" spans="1:2" x14ac:dyDescent="0.2">
      <c r="A57" s="81">
        <v>52</v>
      </c>
      <c r="B57" s="87" t="s">
        <v>89</v>
      </c>
    </row>
    <row r="58" spans="1:2" x14ac:dyDescent="0.2">
      <c r="A58" s="81">
        <v>53</v>
      </c>
      <c r="B58" s="87" t="s">
        <v>90</v>
      </c>
    </row>
    <row r="59" spans="1:2" x14ac:dyDescent="0.2">
      <c r="A59" s="81">
        <v>54</v>
      </c>
      <c r="B59" s="87" t="s">
        <v>91</v>
      </c>
    </row>
    <row r="60" spans="1:2" x14ac:dyDescent="0.2">
      <c r="A60" s="81">
        <v>55</v>
      </c>
      <c r="B60" s="87" t="s">
        <v>92</v>
      </c>
    </row>
    <row r="61" spans="1:2" x14ac:dyDescent="0.2">
      <c r="A61" s="81">
        <v>56</v>
      </c>
      <c r="B61" s="87" t="s">
        <v>93</v>
      </c>
    </row>
    <row r="62" spans="1:2" x14ac:dyDescent="0.2">
      <c r="A62" s="81">
        <v>57</v>
      </c>
      <c r="B62" s="87" t="s">
        <v>94</v>
      </c>
    </row>
    <row r="63" spans="1:2" x14ac:dyDescent="0.2">
      <c r="A63" s="81">
        <v>58</v>
      </c>
      <c r="B63" s="87" t="s">
        <v>95</v>
      </c>
    </row>
    <row r="64" spans="1:2" x14ac:dyDescent="0.2">
      <c r="A64" s="81">
        <v>59</v>
      </c>
      <c r="B64" s="87" t="s">
        <v>96</v>
      </c>
    </row>
    <row r="65" spans="1:2" x14ac:dyDescent="0.2">
      <c r="A65" s="81">
        <v>60</v>
      </c>
      <c r="B65" s="87" t="s">
        <v>97</v>
      </c>
    </row>
    <row r="66" spans="1:2" x14ac:dyDescent="0.2">
      <c r="A66" s="81">
        <v>61</v>
      </c>
      <c r="B66" s="87" t="s">
        <v>98</v>
      </c>
    </row>
    <row r="67" spans="1:2" x14ac:dyDescent="0.2">
      <c r="A67" s="81">
        <v>62</v>
      </c>
      <c r="B67" s="87" t="s">
        <v>99</v>
      </c>
    </row>
    <row r="68" spans="1:2" x14ac:dyDescent="0.2">
      <c r="A68" s="81">
        <v>63</v>
      </c>
      <c r="B68" s="87" t="s">
        <v>100</v>
      </c>
    </row>
    <row r="69" spans="1:2" x14ac:dyDescent="0.2">
      <c r="A69" s="81">
        <v>64</v>
      </c>
      <c r="B69" s="87" t="s">
        <v>101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109</v>
      </c>
    </row>
    <row r="72" spans="1:2" x14ac:dyDescent="0.2">
      <c r="A72" s="81">
        <v>67</v>
      </c>
      <c r="B72" s="87" t="s">
        <v>102</v>
      </c>
    </row>
    <row r="73" spans="1:2" x14ac:dyDescent="0.2">
      <c r="A73" s="81">
        <v>68</v>
      </c>
      <c r="B73" s="87" t="s">
        <v>103</v>
      </c>
    </row>
    <row r="74" spans="1:2" x14ac:dyDescent="0.2">
      <c r="A74" s="81">
        <v>69</v>
      </c>
      <c r="B74" s="87" t="s">
        <v>104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78</v>
      </c>
    </row>
    <row r="77" spans="1:2" x14ac:dyDescent="0.2">
      <c r="A77" s="81">
        <v>72</v>
      </c>
      <c r="B77" s="87" t="s">
        <v>79</v>
      </c>
    </row>
    <row r="78" spans="1:2" x14ac:dyDescent="0.2">
      <c r="A78" s="81">
        <v>73</v>
      </c>
      <c r="B78" s="87" t="s">
        <v>105</v>
      </c>
    </row>
    <row r="79" spans="1:2" x14ac:dyDescent="0.2">
      <c r="A79" s="81">
        <v>74</v>
      </c>
      <c r="B79" s="87" t="s">
        <v>106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2018-11-13T18:39:33Z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