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90" windowWidth="19035" windowHeight="9660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<sst xmlns="http://schemas.openxmlformats.org/spreadsheetml/2006/main" count="135" uniqueCount="109">
  <si>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</si>
  <si>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</si>
  <si>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</si>
  <si>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</si>
  <si>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</si>
  <si>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</si>
  <si>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</si>
  <si>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</si>
  <si>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</si>
  <si>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</si>
  <si>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</si>
  <si>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</si>
  <si>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</si>
  <si>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</si>
  <si>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</si>
  <si>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</si>
  <si>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</si>
  <si>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</si>
  <si>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</si>
  <si>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</si>
  <si>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</si>
  <si>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</si>
  <si>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</si>
  <si>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</si>
  <si>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</si>
  <si>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</si>
  <si>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</si>
  <si>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</si>
  <si>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</si>
  <si>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</si>
  <si>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</si>
  <si>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</si>
  <si>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</si>
  <si>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</si>
  <si>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</si>
  <si>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</si>
  <si>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</si>
  <si>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</si>
  <si>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</si>
  <si>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</si>
  <si>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</si>
  <si>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</si>
  <si>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</si>
  <si>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</si>
  <si>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</si>
  <si>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</si>
  <si>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</si>
  <si>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</si>
  <si>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</si>
  <si>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</si>
  <si>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</si>
  <si>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</si>
  <si>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</si>
  <si>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</si>
  <si>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</si>
  <si>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</si>
  <si>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</si>
  <si>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</si>
  <si>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</si>
  <si>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</si>
  <si>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</si>
  <si>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</si>
  <si>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</si>
  <si>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</si>
  <si>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</si>
  <si>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</si>
  <si>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</si>
  <si>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</si>
  <si>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</si>
  <si>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</si>
  <si>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</si>
  <si>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</si>
  <si>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</si>
  <si>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</si>
  <si>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</si>
  <si>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</si>
  <si>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</si>
  <si>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</si>
  <si>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</si>
  <si>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</si>
  <si>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</si>
  <si>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</si>
  <si>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</si>
  <si>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</si>
  <si>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</si>
  <si>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</si>
  <si>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</si>
  <si>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</si>
  <si>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</si>
  <si>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</si>
  <si>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</si>
  <si>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</si>
  <si>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</si>
  <si>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</si>
  <si>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</si>
  <si>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</si>
  <si>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</si>
  <si>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</si>
  <si>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</si>
  <si>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</si>
  <si>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</si>
  <si>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</si>
  <si>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</si>
  <si>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</si>
  <si>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</si>
  <si>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</si>
  <si>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</si>
  <si>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Version 1.2</t>
  </si>
  <si>
    <t>ORNL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</si>
</sst>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/>
    <cellStyle name="Normal 3" xfId="2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3" sqref="C3:D3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2" t="s">
        <v>44</v>
      </c>
      <c r="D1" s="102"/>
      <c r="E1" s="102"/>
      <c r="F1" s="102"/>
      <c r="G1" s="102"/>
      <c r="H1" s="102"/>
      <c r="I1" s="102"/>
      <c r="J1" s="48" t="s">
        <v>107</v>
      </c>
      <c r="K1" s="104" t="str">
        <f>IF(AND(K3="",J11=""),"Status:  OK","")</f>
        <v/>
      </c>
      <c r="L1" s="104"/>
      <c r="M1" s="104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8" t="s">
        <v>6</v>
      </c>
      <c r="B3" s="89"/>
      <c r="C3" s="94"/>
      <c r="D3" s="95"/>
      <c r="F3" s="30" t="s">
        <v>36</v>
      </c>
      <c r="G3" s="56"/>
      <c r="H3" s="36"/>
      <c r="I3" s="76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>Missing or incorrect submitter information</v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2" t="s">
        <v>51</v>
      </c>
      <c r="B5" s="92"/>
      <c r="C5" s="51"/>
      <c r="D5" s="111" t="str">
        <f>IF(ISBLANK(C5),"Enter the number of your Organization in the cell to the left.  See the 'Org List' tab below for your Org number.",VLOOKUP(C5,'Org List'!A5:B82,2,FALSE))</f>
        <v>Enter the number of your Organization in the cell to the left.  See the 'Org List' tab below for your Org number.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93" t="s">
        <v>4</v>
      </c>
      <c r="B7" s="93"/>
      <c r="C7" s="94"/>
      <c r="D7" s="95"/>
      <c r="E7" s="20"/>
      <c r="F7" s="35" t="s">
        <v>35</v>
      </c>
      <c r="G7" s="109"/>
      <c r="H7" s="11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>Missing or incorrect information in data entry section</v>
      </c>
      <c r="L8" s="108"/>
      <c r="M8" s="10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92" t="s">
        <v>48</v>
      </c>
      <c r="B9" s="92"/>
      <c r="C9" s="51"/>
      <c r="D9" s="96" t="s">
        <v>49</v>
      </c>
      <c r="E9" s="97"/>
      <c r="F9" s="98"/>
      <c r="G9" s="94"/>
      <c r="H9" s="95"/>
      <c r="I9" s="55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2" t="s">
        <v>7</v>
      </c>
      <c r="B11" s="99"/>
      <c r="C11" s="57"/>
      <c r="D11" s="58"/>
      <c r="E11" s="27"/>
      <c r="H11" s="87" t="s">
        <v>37</v>
      </c>
      <c r="I11" s="87"/>
      <c r="J11" s="87"/>
      <c r="K11" s="87"/>
      <c r="L11" s="75"/>
      <c r="M11" s="87" t="s">
        <v>45</v>
      </c>
      <c r="N11" s="87"/>
      <c r="O11" s="87"/>
      <c r="P11" s="87" t="s">
        <v>45</v>
      </c>
      <c r="Q11" s="87"/>
      <c r="R11" s="87"/>
      <c r="S11" s="87" t="s">
        <v>45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75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0" t="s">
        <v>0</v>
      </c>
      <c r="B13" s="100" t="s">
        <v>2</v>
      </c>
      <c r="C13" s="90" t="s">
        <v>46</v>
      </c>
      <c r="D13" s="90" t="s">
        <v>43</v>
      </c>
      <c r="E13" s="90" t="s">
        <v>42</v>
      </c>
      <c r="F13" s="90" t="s">
        <v>41</v>
      </c>
      <c r="G13" s="105" t="s">
        <v>50</v>
      </c>
      <c r="H13" s="90" t="s">
        <v>47</v>
      </c>
      <c r="I13" s="87" t="s">
        <v>38</v>
      </c>
      <c r="J13" s="87"/>
      <c r="K13" s="87" t="s">
        <v>39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Brief Scope of the Activity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1"/>
      <c r="B14" s="101"/>
      <c r="C14" s="91"/>
      <c r="D14" s="91"/>
      <c r="E14" s="91"/>
      <c r="F14" s="91"/>
      <c r="G14" s="106"/>
      <c r="H14" s="91"/>
      <c r="I14" s="70" t="s">
        <v>53</v>
      </c>
      <c r="J14" s="70" t="s">
        <v>40</v>
      </c>
      <c r="K14" s="90"/>
      <c r="L14" s="21"/>
      <c r="M14" s="103"/>
      <c r="N14" s="87"/>
      <c r="O14" s="87"/>
      <c r="P14" s="87"/>
      <c r="Q14" s="87"/>
      <c r="R14" s="87"/>
      <c r="S14" s="71" t="str">
        <f>I14&amp;" Status"</f>
        <v xml:space="preserve"> DOE
Enter 'D' if You are Formally Designated as an Official DOE Representative Status</v>
      </c>
      <c r="T14" s="71" t="str">
        <f>J14&amp;" Status"</f>
        <v xml:space="preserve"> Other
Specify the Type of Representation Below Status</v>
      </c>
      <c r="U14" s="87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26.25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/>
      </c>
      <c r="C15" s="44"/>
      <c r="D15" s="77"/>
      <c r="E15" s="77"/>
      <c r="F15" s="77"/>
      <c r="G15" s="38"/>
      <c r="H15" s="39"/>
      <c r="I15" s="39"/>
      <c r="J15" s="39"/>
      <c r="K15" s="52"/>
      <c r="L15" s="69"/>
      <c r="M15" s="74" t="str">
        <f t="shared" ref="M15:M39" si="1">IF(COUNTA($C15:$K15)=0,"",IF(ISBLANK($C15),"Empty cell",IF(OR($C15="I",$C15="R",$C15="T"),"ok","Entry should be one of 'I', 'R', or 'T'")))</f>
        <v/>
      </c>
      <c r="N15" s="74" t="str">
        <f t="shared" ref="N15:N39" si="2">IF(COUNTA($C15:$K15)=0,"",IF(ISBLANK($D15),"Empty cell","ok"))</f>
        <v/>
      </c>
      <c r="O15" s="74" t="str">
        <f t="shared" ref="O15:O39" si="3">IF(COUNTA($C15:$K15)=0,"",IF(ISBLANK($E15),"Empty cell","ok"))</f>
        <v/>
      </c>
      <c r="P15" s="74" t="str">
        <f t="shared" ref="P15:P39" si="4">IF(COUNTA($C15:$K15)=0,"",IF(ISBLANK($F15),"Empty cell","ok"))</f>
        <v/>
      </c>
      <c r="Q15" s="74" t="str">
        <f t="shared" ref="Q15:Q39" si="5">IF(COUNTA($C15:$K15)=0,"",IF(ISBLANK($G15),"Empty cell","ok"))</f>
        <v/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/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/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/>
      </c>
      <c r="U15" s="74" t="str">
        <f t="shared" ref="U15:U39" si="7">IF(COUNTA($C15:$K15)=0,"",IF(C15="T",IF(ISBLANK($K15),"ok","No entry should be made"),IF(ISBLANK($K15),"Empty cell","ok")))</f>
        <v/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/>
    <dataValidation allowBlank="1" prompt="_x000a__x000a_" sqref="B15:B39"/>
    <dataValidation type="date" allowBlank="1" showInputMessage="1" showErrorMessage="1" errorTitle="Date" error="The entry must be a date between 8/1/16 and 12/31/16." sqref="D11">
      <formula1>DATE(2016,8,1)</formula1>
      <formula2>DATE(2016,12,31)</formula2>
    </dataValidation>
    <dataValidation prompt="_x000a_" sqref="G15:G39"/>
    <dataValidation allowBlank="1" sqref="I14:J14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>
      <formula1>IF(C9="D",FALSE,TRUE)</formula1>
    </dataValidation>
    <dataValidation type="custom" allowBlank="1" showInputMessage="1" showErrorMessage="1" errorTitle="Email Address" error="The information you entered is not an email address." sqref="G7:H7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>
      <formula1>IF(ISNONTEXT(C3),FALSE,TRUE)</formula1>
    </dataValidation>
    <dataValidation type="custom" allowBlank="1" showInputMessage="1" showErrorMessage="1" errorTitle="First Name" error="Please enter your First Name." sqref="G3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>
      <formula1>IF(C15="T",FALSE,TRUE)</formula1>
    </dataValidation>
    <dataValidation type="custom" showErrorMessage="1" errorTitle="Initial Submittal" error="The entry should be one of 'I', 'R', or 'T'." prompt="_x000a_" sqref="C15:C39">
      <formula1>IF(OR(C15="I",C15="R",C15="T"),TRUE,FALSE)</formula1>
    </dataValidation>
    <dataValidation type="custom" showErrorMessage="1" errorTitle="Name of NGSB" error="Please enter the Name of Non-Government Standards Body." prompt="_x000a_" sqref="D15:D39">
      <formula1>IF(ISNONTEXT(D15),FALSE,TRUE)</formula1>
    </dataValidation>
    <dataValidation type="custom" showErrorMessage="1" errorTitle="Country of NGSB" error="Please enter the Country of Non-Government Standards Body." prompt="_x000a_" sqref="E15:E39">
      <formula1>IF(ISNONTEXT(E15),FALSE,TRUE)</formula1>
    </dataValidation>
    <dataValidation type="custom" showErrorMessage="1" errorTitle="Name of Main Committee" error="Please enter the Name of Main Committee." prompt="_x000a_" sqref="F15:F39">
      <formula1>IF(ISNONTEXT(F15),FALSE,TRUE)</formula1>
    </dataValidation>
    <dataValidation type="date" allowBlank="1" showInputMessage="1" showErrorMessage="1" errorTitle="Date" error="The entry must be a date." sqref="C11">
      <formula1>36526</formula1>
      <formula2>73050</formula2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52</v>
      </c>
    </row>
    <row r="3" spans="1:3" x14ac:dyDescent="0.2">
      <c r="A3" s="80" t="s">
        <v>81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82</v>
      </c>
    </row>
    <row r="6" spans="1:3" x14ac:dyDescent="0.2">
      <c r="A6" s="81">
        <v>1</v>
      </c>
      <c r="B6" s="86" t="s">
        <v>54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55</v>
      </c>
    </row>
    <row r="9" spans="1:3" x14ac:dyDescent="0.2">
      <c r="A9" s="81">
        <v>4</v>
      </c>
      <c r="B9" s="84" t="s">
        <v>83</v>
      </c>
    </row>
    <row r="10" spans="1:3" x14ac:dyDescent="0.2">
      <c r="A10" s="81">
        <v>5</v>
      </c>
      <c r="B10" s="84" t="s">
        <v>56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57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58</v>
      </c>
    </row>
    <row r="15" spans="1:3" x14ac:dyDescent="0.2">
      <c r="A15" s="81">
        <v>10</v>
      </c>
      <c r="B15" s="84" t="s">
        <v>59</v>
      </c>
    </row>
    <row r="16" spans="1:3" x14ac:dyDescent="0.2">
      <c r="A16" s="81">
        <v>11</v>
      </c>
      <c r="B16" s="85" t="s">
        <v>60</v>
      </c>
    </row>
    <row r="17" spans="1:2" x14ac:dyDescent="0.2">
      <c r="A17" s="81">
        <v>12</v>
      </c>
      <c r="B17" s="84" t="s">
        <v>61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62</v>
      </c>
    </row>
    <row r="27" spans="1:2" x14ac:dyDescent="0.2">
      <c r="A27" s="81">
        <v>22</v>
      </c>
      <c r="B27" s="84" t="s">
        <v>63</v>
      </c>
    </row>
    <row r="28" spans="1:2" x14ac:dyDescent="0.2">
      <c r="A28" s="81">
        <v>23</v>
      </c>
      <c r="B28" s="84" t="s">
        <v>64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65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66</v>
      </c>
    </row>
    <row r="35" spans="1:2" x14ac:dyDescent="0.2">
      <c r="A35" s="81">
        <v>30</v>
      </c>
      <c r="B35" s="85" t="s">
        <v>84</v>
      </c>
    </row>
    <row r="36" spans="1:2" x14ac:dyDescent="0.2">
      <c r="A36" s="81">
        <v>31</v>
      </c>
      <c r="B36" s="85" t="s">
        <v>67</v>
      </c>
    </row>
    <row r="37" spans="1:2" x14ac:dyDescent="0.2">
      <c r="A37" s="81">
        <v>32</v>
      </c>
      <c r="B37" s="84" t="s">
        <v>68</v>
      </c>
    </row>
    <row r="38" spans="1:2" x14ac:dyDescent="0.2">
      <c r="A38" s="81">
        <v>33</v>
      </c>
      <c r="B38" s="84" t="s">
        <v>69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70</v>
      </c>
    </row>
    <row r="41" spans="1:2" x14ac:dyDescent="0.2">
      <c r="A41" s="81">
        <v>36</v>
      </c>
      <c r="B41" s="84" t="s">
        <v>71</v>
      </c>
    </row>
    <row r="42" spans="1:2" x14ac:dyDescent="0.2">
      <c r="A42" s="81">
        <v>37</v>
      </c>
      <c r="B42" s="84" t="s">
        <v>85</v>
      </c>
    </row>
    <row r="43" spans="1:2" x14ac:dyDescent="0.2">
      <c r="A43" s="81">
        <v>38</v>
      </c>
      <c r="B43" s="84" t="s">
        <v>72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73</v>
      </c>
    </row>
    <row r="46" spans="1:2" x14ac:dyDescent="0.2">
      <c r="A46" s="81">
        <v>41</v>
      </c>
      <c r="B46" s="84" t="s">
        <v>74</v>
      </c>
    </row>
    <row r="47" spans="1:2" x14ac:dyDescent="0.2">
      <c r="A47" s="81">
        <v>42</v>
      </c>
      <c r="B47" s="84" t="s">
        <v>75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86</v>
      </c>
    </row>
    <row r="50" spans="1:2" x14ac:dyDescent="0.2">
      <c r="A50" s="81">
        <v>45</v>
      </c>
      <c r="B50" s="84" t="s">
        <v>87</v>
      </c>
    </row>
    <row r="51" spans="1:2" x14ac:dyDescent="0.2">
      <c r="A51" s="81">
        <v>46</v>
      </c>
      <c r="B51" s="84" t="s">
        <v>76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77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88</v>
      </c>
    </row>
    <row r="57" spans="1:2" x14ac:dyDescent="0.2">
      <c r="A57" s="81">
        <v>52</v>
      </c>
      <c r="B57" s="84" t="s">
        <v>89</v>
      </c>
    </row>
    <row r="58" spans="1:2" x14ac:dyDescent="0.2">
      <c r="A58" s="81">
        <v>53</v>
      </c>
      <c r="B58" s="84" t="s">
        <v>90</v>
      </c>
    </row>
    <row r="59" spans="1:2" x14ac:dyDescent="0.2">
      <c r="A59" s="81">
        <v>54</v>
      </c>
      <c r="B59" s="84" t="s">
        <v>91</v>
      </c>
    </row>
    <row r="60" spans="1:2" x14ac:dyDescent="0.2">
      <c r="A60" s="81">
        <v>55</v>
      </c>
      <c r="B60" s="84" t="s">
        <v>92</v>
      </c>
    </row>
    <row r="61" spans="1:2" x14ac:dyDescent="0.2">
      <c r="A61" s="81">
        <v>56</v>
      </c>
      <c r="B61" s="84" t="s">
        <v>93</v>
      </c>
    </row>
    <row r="62" spans="1:2" x14ac:dyDescent="0.2">
      <c r="A62" s="81">
        <v>57</v>
      </c>
      <c r="B62" s="84" t="s">
        <v>94</v>
      </c>
    </row>
    <row r="63" spans="1:2" x14ac:dyDescent="0.2">
      <c r="A63" s="81">
        <v>58</v>
      </c>
      <c r="B63" s="84" t="s">
        <v>95</v>
      </c>
    </row>
    <row r="64" spans="1:2" x14ac:dyDescent="0.2">
      <c r="A64" s="81">
        <v>59</v>
      </c>
      <c r="B64" s="84" t="s">
        <v>96</v>
      </c>
    </row>
    <row r="65" spans="1:2" x14ac:dyDescent="0.2">
      <c r="A65" s="81">
        <v>60</v>
      </c>
      <c r="B65" s="84" t="s">
        <v>97</v>
      </c>
    </row>
    <row r="66" spans="1:2" x14ac:dyDescent="0.2">
      <c r="A66" s="81">
        <v>61</v>
      </c>
      <c r="B66" s="84" t="s">
        <v>98</v>
      </c>
    </row>
    <row r="67" spans="1:2" x14ac:dyDescent="0.2">
      <c r="A67" s="81">
        <v>62</v>
      </c>
      <c r="B67" s="84" t="s">
        <v>99</v>
      </c>
    </row>
    <row r="68" spans="1:2" x14ac:dyDescent="0.2">
      <c r="A68" s="81">
        <v>63</v>
      </c>
      <c r="B68" s="84" t="s">
        <v>100</v>
      </c>
    </row>
    <row r="69" spans="1:2" x14ac:dyDescent="0.2">
      <c r="A69" s="81">
        <v>64</v>
      </c>
      <c r="B69" s="84" t="s">
        <v>101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108</v>
      </c>
    </row>
    <row r="72" spans="1:2" x14ac:dyDescent="0.2">
      <c r="A72" s="81">
        <v>67</v>
      </c>
      <c r="B72" s="84" t="s">
        <v>102</v>
      </c>
    </row>
    <row r="73" spans="1:2" x14ac:dyDescent="0.2">
      <c r="A73" s="81">
        <v>68</v>
      </c>
      <c r="B73" s="84" t="s">
        <v>103</v>
      </c>
    </row>
    <row r="74" spans="1:2" x14ac:dyDescent="0.2">
      <c r="A74" s="81">
        <v>69</v>
      </c>
      <c r="B74" s="84" t="s">
        <v>104</v>
      </c>
    </row>
    <row r="75" spans="1:2" x14ac:dyDescent="0.2">
      <c r="A75" s="81">
        <v>70</v>
      </c>
      <c r="B75" s="84" t="s">
        <v>32</v>
      </c>
    </row>
    <row r="76" spans="1:2" x14ac:dyDescent="0.2">
      <c r="A76" s="81">
        <v>71</v>
      </c>
      <c r="B76" s="84" t="s">
        <v>78</v>
      </c>
    </row>
    <row r="77" spans="1:2" x14ac:dyDescent="0.2">
      <c r="A77" s="81">
        <v>72</v>
      </c>
      <c r="B77" s="84" t="s">
        <v>79</v>
      </c>
    </row>
    <row r="78" spans="1:2" x14ac:dyDescent="0.2">
      <c r="A78" s="81">
        <v>73</v>
      </c>
      <c r="B78" s="84" t="s">
        <v>105</v>
      </c>
    </row>
    <row r="79" spans="1:2" x14ac:dyDescent="0.2">
      <c r="A79" s="81">
        <v>74</v>
      </c>
      <c r="B79" s="84" t="s">
        <v>106</v>
      </c>
    </row>
    <row r="80" spans="1:2" x14ac:dyDescent="0.2">
      <c r="A80" s="81">
        <v>75</v>
      </c>
      <c r="B80" s="84" t="s">
        <v>33</v>
      </c>
    </row>
    <row r="81" spans="1:2" x14ac:dyDescent="0.2">
      <c r="A81" s="81">
        <v>76</v>
      </c>
      <c r="B81" s="84" t="s">
        <v>34</v>
      </c>
    </row>
    <row r="82" spans="1:2" x14ac:dyDescent="0.2">
      <c r="A82" s="81">
        <v>77</v>
      </c>
      <c r="B82" s="84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BEM</cp:lastModifiedBy>
  <cp:lastPrinted>2016-08-09T21:49:47Z</cp:lastPrinted>
  <dcterms:created xsi:type="dcterms:W3CDTF">2007-08-23T20:46:35Z</dcterms:created>
  <dcterms:modified xsi:type="dcterms:W3CDTF">2018-08-07T17:32:51Z</dcterms:modified>
</cp:coreProperties>
</file>