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150" windowWidth="19035" windowHeight="9600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45621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50" i="1"/>
  <c r="B18" i="1" l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<sst xmlns="http://schemas.openxmlformats.org/spreadsheetml/2006/main" count="185" uniqueCount="133">
  <si>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</si>
  <si>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</si>
  <si>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</si>
  <si>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</si>
  <si>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</si>
  <si>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</si>
  <si>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</si>
  <si>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</si>
  <si>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</si>
  <si>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</si>
  <si>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</si>
  <si>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</si>
  <si>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</si>
  <si>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</si>
  <si>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</si>
  <si>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</si>
  <si>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</si>
  <si>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</si>
  <si>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</si>
  <si>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</si>
  <si>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</si>
  <si>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</si>
  <si>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</si>
  <si>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</si>
  <si>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</si>
  <si>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</si>
  <si>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</si>
  <si>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</si>
  <si>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</si>
  <si>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</si>
  <si>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</si>
  <si>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</si>
  <si>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</si>
  <si>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</si>
  <si>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</si>
  <si>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</si>
  <si>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</si>
  <si>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</si>
  <si>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</si>
  <si>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</si>
  <si>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</si>
  <si>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</si>
  <si>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</si>
  <si>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</si>
  <si>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</si>
  <si>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</si>
  <si>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</si>
  <si>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</si>
  <si>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</si>
  <si>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</si>
  <si>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</si>
  <si>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</si>
  <si>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</si>
  <si>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</si>
  <si>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</si>
  <si>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</si>
  <si>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</si>
  <si>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</si>
  <si>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</si>
  <si>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</si>
  <si>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</si>
  <si>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</si>
  <si>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</si>
  <si>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</si>
  <si>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</si>
  <si>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</si>
  <si>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</si>
  <si>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</si>
  <si>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</si>
  <si>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</si>
  <si>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</si>
  <si>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</si>
  <si>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</si>
  <si>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</si>
  <si>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</si>
  <si>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</si>
  <si>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</si>
  <si>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</si>
  <si>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</si>
  <si>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</si>
  <si>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</si>
  <si>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</si>
  <si>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</si>
  <si>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</si>
  <si>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</si>
  <si>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</si>
  <si>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</si>
  <si>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</si>
  <si>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</si>
  <si>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</si>
  <si>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</si>
  <si>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</si>
  <si>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</si>
  <si>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</si>
  <si>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</si>
  <si>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</si>
  <si>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</si>
  <si>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</si>
  <si>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</si>
  <si>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</si>
  <si>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</si>
  <si>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</si>
  <si>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Reeder</t>
  </si>
  <si>
    <t>Linda</t>
  </si>
  <si>
    <t>Requirements Management Lead</t>
  </si>
  <si>
    <t>(208) 526-4288</t>
  </si>
  <si>
    <t>Linda.Reeder@INL.gov</t>
  </si>
  <si>
    <t>Gross Area of a Building: Standard Methods of Measurement. Secondary Method</t>
  </si>
  <si>
    <t>2009</t>
  </si>
  <si>
    <t>ANSI/BOMA Z65.3-2009</t>
  </si>
  <si>
    <t>ANSI/BOMA Z65.1-2010</t>
  </si>
  <si>
    <t>Office Buildings: Standard Methods of Measurement</t>
  </si>
  <si>
    <t>2010</t>
  </si>
  <si>
    <t>Gross Area of a Building: Standard Methods of Measurement</t>
  </si>
  <si>
    <t>EIA-748-C</t>
  </si>
  <si>
    <t>Earned Value Management Systems</t>
  </si>
  <si>
    <t>N/A</t>
  </si>
  <si>
    <t>NDIA</t>
  </si>
  <si>
    <t>National Defense Industrial Association (NDIA), Integrated Program Management Division</t>
  </si>
  <si>
    <t>Cross Connection Control Manual</t>
  </si>
  <si>
    <t>AWWA</t>
  </si>
  <si>
    <t>6th Edition/1995</t>
  </si>
  <si>
    <t>IEEE Standard P1856</t>
  </si>
  <si>
    <t>Prognostics and Health Management of Electronic Systems</t>
  </si>
  <si>
    <t>ASME/ANS RA-Sb-2013, Addenda to ASME/ANS RA-S-2008</t>
  </si>
  <si>
    <t>Standard for Level 1/Large Early Release Frequency Probabilistic Risk Assessment for Nuclear Power Plant Applications</t>
  </si>
  <si>
    <t>2013</t>
  </si>
  <si>
    <t>PPA-AP-907-005</t>
  </si>
  <si>
    <t>Procedure Writers' Manual</t>
  </si>
  <si>
    <t>PPA-AP-907-001</t>
  </si>
  <si>
    <t>Procedure Process Description</t>
  </si>
  <si>
    <t>PPA-AP-907-005.001</t>
  </si>
  <si>
    <t>Functional Requirements for Advanced and Adaptive Smart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</si>
</sst>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25" sqref="C2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46</v>
      </c>
      <c r="D1" s="104"/>
      <c r="E1" s="104"/>
      <c r="F1" s="104"/>
      <c r="G1" s="104"/>
      <c r="H1" s="104"/>
      <c r="I1" s="104"/>
      <c r="J1" s="79" t="s">
        <v>36</v>
      </c>
      <c r="K1" s="98" t="str">
        <f>IF(AND(K2="",K7=""),"Status:  OK","")</f>
        <v/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>Missing or incorrect submitter information</v>
      </c>
      <c r="L2" s="93"/>
      <c r="M2" s="93"/>
    </row>
    <row r="3" spans="1:78" s="6" customFormat="1" ht="16.5" thickBot="1" x14ac:dyDescent="0.25">
      <c r="A3" s="114" t="s">
        <v>7</v>
      </c>
      <c r="B3" s="115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2.25" thickBot="1" x14ac:dyDescent="0.25">
      <c r="A5" s="114" t="s">
        <v>4</v>
      </c>
      <c r="B5" s="115"/>
      <c r="C5" s="49" t="s">
        <v>104</v>
      </c>
      <c r="D5" s="99" t="s">
        <v>45</v>
      </c>
      <c r="E5" s="100"/>
      <c r="F5" s="100"/>
      <c r="G5" s="101"/>
      <c r="H5" s="48">
        <v>46</v>
      </c>
      <c r="I5" s="53" t="str">
        <f>IF(ISBLANK(H5),"Enter the number of your Organization in the cell to the left.  See the 'Org List' tab below for your Org number.",VLOOKUP(H5,'Org List'!A5:B81,2,FALSE))</f>
        <v>Idaho National Laboratory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 t="s">
        <v>105</v>
      </c>
      <c r="D7" s="52"/>
      <c r="E7" s="38" t="s">
        <v>40</v>
      </c>
      <c r="F7" s="89" t="s">
        <v>106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/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76</v>
      </c>
      <c r="D11" s="96"/>
      <c r="E11" s="96"/>
      <c r="F11" s="96"/>
      <c r="G11" s="96"/>
      <c r="H11" s="96"/>
      <c r="I11" s="97"/>
      <c r="K11" s="105" t="s">
        <v>41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77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109</v>
      </c>
      <c r="D14" s="103" t="s">
        <v>107</v>
      </c>
      <c r="E14" s="103"/>
      <c r="F14" s="103"/>
      <c r="G14" s="103"/>
      <c r="H14" s="103"/>
      <c r="I14" s="74" t="s">
        <v>108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110</v>
      </c>
      <c r="D15" s="88" t="s">
        <v>111</v>
      </c>
      <c r="E15" s="88"/>
      <c r="F15" s="88"/>
      <c r="G15" s="88"/>
      <c r="H15" s="88"/>
      <c r="I15" s="75" t="s">
        <v>112</v>
      </c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109</v>
      </c>
      <c r="D16" s="88" t="s">
        <v>113</v>
      </c>
      <c r="E16" s="88"/>
      <c r="F16" s="88"/>
      <c r="G16" s="88"/>
      <c r="H16" s="88"/>
      <c r="I16" s="75" t="s">
        <v>108</v>
      </c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114</v>
      </c>
      <c r="D17" s="88" t="s">
        <v>115</v>
      </c>
      <c r="E17" s="88"/>
      <c r="F17" s="88"/>
      <c r="G17" s="88"/>
      <c r="H17" s="88"/>
      <c r="I17" s="75" t="s">
        <v>116</v>
      </c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117</v>
      </c>
      <c r="D18" s="88" t="s">
        <v>118</v>
      </c>
      <c r="E18" s="88"/>
      <c r="F18" s="88"/>
      <c r="G18" s="88"/>
      <c r="H18" s="88"/>
      <c r="I18" s="75" t="s">
        <v>116</v>
      </c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120</v>
      </c>
      <c r="D19" s="88" t="s">
        <v>119</v>
      </c>
      <c r="E19" s="88"/>
      <c r="F19" s="88"/>
      <c r="G19" s="88"/>
      <c r="H19" s="88"/>
      <c r="I19" s="75" t="s">
        <v>121</v>
      </c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122</v>
      </c>
      <c r="D20" s="88" t="s">
        <v>123</v>
      </c>
      <c r="E20" s="88"/>
      <c r="F20" s="88"/>
      <c r="G20" s="88"/>
      <c r="H20" s="88"/>
      <c r="I20" s="75"/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124</v>
      </c>
      <c r="D21" s="88" t="s">
        <v>125</v>
      </c>
      <c r="E21" s="88"/>
      <c r="F21" s="88"/>
      <c r="G21" s="88"/>
      <c r="H21" s="88"/>
      <c r="I21" s="75" t="s">
        <v>126</v>
      </c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127</v>
      </c>
      <c r="D22" s="88" t="s">
        <v>128</v>
      </c>
      <c r="E22" s="88"/>
      <c r="F22" s="88"/>
      <c r="G22" s="88"/>
      <c r="H22" s="88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129</v>
      </c>
      <c r="D23" s="88" t="s">
        <v>130</v>
      </c>
      <c r="E23" s="88"/>
      <c r="F23" s="88"/>
      <c r="G23" s="88"/>
      <c r="H23" s="88"/>
      <c r="I23" s="75"/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131</v>
      </c>
      <c r="D24" s="88" t="s">
        <v>132</v>
      </c>
      <c r="E24" s="88"/>
      <c r="F24" s="88"/>
      <c r="G24" s="88"/>
      <c r="H24" s="88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6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64"/>
    <dataValidation showErrorMessage="1" prompt="_x000a_" sqref="D14:H6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38" activePane="bottomLeft" state="frozen"/>
      <selection pane="bottomLeft" activeCell="B28" sqref="B28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Linda Reeder</cp:lastModifiedBy>
  <cp:lastPrinted>2016-08-07T21:14:59Z</cp:lastPrinted>
  <dcterms:created xsi:type="dcterms:W3CDTF">2007-08-23T20:46:35Z</dcterms:created>
  <dcterms:modified xsi:type="dcterms:W3CDTF">2017-10-31T20:47:18Z</dcterms:modified>
</cp:coreProperties>
</file>