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150" windowWidth="19035" windowHeight="9600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45621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B18" i="1" s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50" i="1"/>
  <c r="B63" i="1" l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<sst xmlns="http://schemas.openxmlformats.org/spreadsheetml/2006/main" count="207" uniqueCount="158">
  <si>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</si>
  <si>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</si>
  <si>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</si>
  <si>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</si>
  <si>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</si>
  <si>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</si>
  <si>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</si>
  <si>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</si>
  <si>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</si>
  <si>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</si>
  <si>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</si>
  <si>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</si>
  <si>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</si>
  <si>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</si>
  <si>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</si>
  <si>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</si>
  <si>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</si>
  <si>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</si>
  <si>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</si>
  <si>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</si>
  <si>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</si>
  <si>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</si>
  <si>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</si>
  <si>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</si>
  <si>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</si>
  <si>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</si>
  <si>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</si>
  <si>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</si>
  <si>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</si>
  <si>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</si>
  <si>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</si>
  <si>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</si>
  <si>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</si>
  <si>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</si>
  <si>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</si>
  <si>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</si>
  <si>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</si>
  <si>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</si>
  <si>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</si>
  <si>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</si>
  <si>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</si>
  <si>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</si>
  <si>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</si>
  <si>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</si>
  <si>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</si>
  <si>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</si>
  <si>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</si>
  <si>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</si>
  <si>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</si>
  <si>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</si>
  <si>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</si>
  <si>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</si>
  <si>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</si>
  <si>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</si>
  <si>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</si>
  <si>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</si>
  <si>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</si>
  <si>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</si>
  <si>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</si>
  <si>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</si>
  <si>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</si>
  <si>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</si>
  <si>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</si>
  <si>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</si>
  <si>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</si>
  <si>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</si>
  <si>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</si>
  <si>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</si>
  <si>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</si>
  <si>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</si>
  <si>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</si>
  <si>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</si>
  <si>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</si>
  <si>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</si>
  <si>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</si>
  <si>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</si>
  <si>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</si>
  <si>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</si>
  <si>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</si>
  <si>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</si>
  <si>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</si>
  <si>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</si>
  <si>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</si>
  <si>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</si>
  <si>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</si>
  <si>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</si>
  <si>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</si>
  <si>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</si>
  <si>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</si>
  <si>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</si>
  <si>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</si>
  <si>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</si>
  <si>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</si>
  <si>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</si>
  <si>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</si>
  <si>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</si>
  <si>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</si>
  <si>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</si>
  <si>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</si>
  <si>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</si>
  <si>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</si>
  <si>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</si>
  <si>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Campbell</t>
  </si>
  <si>
    <t>Carla</t>
  </si>
  <si>
    <t>Idaho Cleanup Project (ICP); Fluor Idaho, LLC</t>
  </si>
  <si>
    <t>208-533-0829</t>
  </si>
  <si>
    <t>Idaho Cleanup Project (ICP) TSM</t>
  </si>
  <si>
    <t>Carla.Campbell@icp.doe.gov</t>
  </si>
  <si>
    <t>ASTM F2413-05</t>
  </si>
  <si>
    <t>Standard Specification for Performance Requirements for Foot Protection</t>
  </si>
  <si>
    <t>HTSUS</t>
  </si>
  <si>
    <t>Harmonized Tariff Schedule of the U.S.</t>
  </si>
  <si>
    <t>IAEA GSR Part 3</t>
  </si>
  <si>
    <t>Radiation Protection and Safety of Radiation Sources: International Basic Safety Standards</t>
  </si>
  <si>
    <t>IAEA RS-G-1.7</t>
  </si>
  <si>
    <t xml:space="preserve">Application of the Concepts of Exclusion, Exemption and Clearance </t>
  </si>
  <si>
    <t>IAEA SRS 44</t>
  </si>
  <si>
    <t>Derivation of Activity Concentration Values for Exclusion, Exemption and Clearance</t>
  </si>
  <si>
    <t>IAEA SS 111-P-1.1</t>
  </si>
  <si>
    <t>Application of Exemption Principles to the Recycle and Reuse of Materials from Nuclear Facilities</t>
  </si>
  <si>
    <t>1992</t>
  </si>
  <si>
    <t>IAEA TR 152</t>
  </si>
  <si>
    <t>Evaluation of Radiation Emergencies and Accidents</t>
  </si>
  <si>
    <t>ICRP 107</t>
  </si>
  <si>
    <t>Nuclear Decay Data for Dosimetric Calculations</t>
  </si>
  <si>
    <t>ICRP 130</t>
  </si>
  <si>
    <t>Occupational Intakes of Radionuclides</t>
  </si>
  <si>
    <t>ICRP 89</t>
  </si>
  <si>
    <t>Basic Anatomical and Physiological Data for Use in Radiological Protection: Reference Values</t>
  </si>
  <si>
    <t>ICRU 66</t>
  </si>
  <si>
    <t>Determination of Operational Dose Equivalent Quantities for Neutrons</t>
  </si>
  <si>
    <t>IMDG</t>
  </si>
  <si>
    <t>International Maritime Dangerous Goods</t>
  </si>
  <si>
    <t>INPO 97-013</t>
  </si>
  <si>
    <t>Guidance for Developing and Implementing an On-Line Maintenance Strategy</t>
  </si>
  <si>
    <t>NCRP 161</t>
  </si>
  <si>
    <t>Management of Persons Contaminated with Radionuclides</t>
  </si>
  <si>
    <t>NCRP 166</t>
  </si>
  <si>
    <t>Population Monitoring and Radionuclide Decorporation Following a Radiological or Nuclear Incident</t>
  </si>
  <si>
    <t>NIST SP 800-34</t>
  </si>
  <si>
    <t>National Institute of Standards and Technology-- Contingency Planning Guide for Information Technology Systems</t>
  </si>
  <si>
    <t xml:space="preserve">NIST SP 800-53 </t>
  </si>
  <si>
    <t>Recommended Security Controls for Federal Information Systems and Organizations</t>
  </si>
  <si>
    <t>2007</t>
  </si>
  <si>
    <t>RCSC</t>
  </si>
  <si>
    <t>Specification for Structural Joints Using ASTM A325 or A490 Bolts</t>
  </si>
  <si>
    <t>SAE J166</t>
  </si>
  <si>
    <t>Minimum Performance Criteria for Brake Systems for Off-Highway Trucks and Wagons</t>
  </si>
  <si>
    <t>SAE J236</t>
  </si>
  <si>
    <t xml:space="preserve">Minimum Performance Criteria for Brake Systems for Rubber Tire Self-Propelled Graders </t>
  </si>
  <si>
    <t>SAE J237</t>
  </si>
  <si>
    <t>Minimum Performance Criteria for Brake Systems for Off-Highway Rubber-Tired Front End Loaders and Dozers</t>
  </si>
  <si>
    <t>SAE J319</t>
  </si>
  <si>
    <t>Minimum Performance Criteria for Brake Systems for Off-Highway Rubber-Tired Self-Propelled Scrapers</t>
  </si>
  <si>
    <t>SAE J386</t>
  </si>
  <si>
    <t>Operator Restraint Systems for Off-Road Work Machines</t>
  </si>
  <si>
    <t>UL 508A</t>
  </si>
  <si>
    <t>UL Safety Standard for Industrial Control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</si>
</sst>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39" sqref="C39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2" t="s">
        <v>46</v>
      </c>
      <c r="D1" s="102"/>
      <c r="E1" s="102"/>
      <c r="F1" s="102"/>
      <c r="G1" s="102"/>
      <c r="H1" s="102"/>
      <c r="I1" s="102"/>
      <c r="J1" s="79" t="s">
        <v>36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2" t="str">
        <f>IF(IF(OR(ISBLANK(C3),ISBLANK(E3),ISBLANK(C5),ISBLANK(H5),ISBLANK(C7),ISBLANK(F7),ISBLANK(C9)),1,0)=0,"","Missing or incorrect submitter information")</f>
        <v/>
      </c>
      <c r="L2" s="112"/>
      <c r="M2" s="112"/>
    </row>
    <row r="3" spans="1:78" s="6" customFormat="1" ht="16.5" thickBot="1" x14ac:dyDescent="0.25">
      <c r="A3" s="88" t="s">
        <v>7</v>
      </c>
      <c r="B3" s="89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112"/>
      <c r="L3" s="112"/>
      <c r="M3" s="112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12"/>
      <c r="L4" s="112"/>
      <c r="M4" s="112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2.25" thickBot="1" x14ac:dyDescent="0.25">
      <c r="A5" s="88" t="s">
        <v>4</v>
      </c>
      <c r="B5" s="89"/>
      <c r="C5" s="49" t="s">
        <v>106</v>
      </c>
      <c r="D5" s="99" t="s">
        <v>45</v>
      </c>
      <c r="E5" s="90"/>
      <c r="F5" s="90"/>
      <c r="G5" s="91"/>
      <c r="H5" s="48">
        <v>0</v>
      </c>
      <c r="I5" s="53" t="str">
        <f>IF(ISBLANK(H5),"Enter the number of your Organization in the cell to the left.  See the 'Org List' tab below for your Org number.",VLOOKUP(H5,'Org List'!A5:B81,2,FALSE))</f>
        <v>Idaho Cleanup Project (ICP); Fluor Idaho, LLC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92" t="s">
        <v>5</v>
      </c>
      <c r="B7" s="92"/>
      <c r="C7" s="61" t="s">
        <v>105</v>
      </c>
      <c r="D7" s="52"/>
      <c r="E7" s="38" t="s">
        <v>40</v>
      </c>
      <c r="F7" s="118" t="s">
        <v>107</v>
      </c>
      <c r="G7" s="119"/>
      <c r="H7" s="120"/>
      <c r="I7" s="21"/>
      <c r="K7" s="113" t="str">
        <f>IF(OR(COUNTIF(B14:B63,"ok")=0,COUNTIF(B14:B63,"Incomplete")&gt;0),"Missing or incorrect information in data entry section","")</f>
        <v/>
      </c>
      <c r="L7" s="113"/>
      <c r="M7" s="113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13"/>
      <c r="L8" s="113"/>
      <c r="M8" s="113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90" t="s">
        <v>8</v>
      </c>
      <c r="B9" s="91"/>
      <c r="C9" s="62">
        <v>42670</v>
      </c>
      <c r="I9" s="44"/>
      <c r="K9" s="113"/>
      <c r="L9" s="113"/>
      <c r="M9" s="113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93" t="s">
        <v>0</v>
      </c>
      <c r="B11" s="96" t="s">
        <v>2</v>
      </c>
      <c r="C11" s="114" t="s">
        <v>76</v>
      </c>
      <c r="D11" s="115"/>
      <c r="E11" s="115"/>
      <c r="F11" s="115"/>
      <c r="G11" s="115"/>
      <c r="H11" s="115"/>
      <c r="I11" s="116"/>
      <c r="K11" s="96" t="s">
        <v>41</v>
      </c>
      <c r="L11" s="103"/>
      <c r="M11" s="104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4"/>
      <c r="B12" s="97"/>
      <c r="C12" s="108" t="s">
        <v>77</v>
      </c>
      <c r="D12" s="109"/>
      <c r="E12" s="109"/>
      <c r="F12" s="109"/>
      <c r="G12" s="109"/>
      <c r="H12" s="109"/>
      <c r="I12" s="110"/>
      <c r="K12" s="105"/>
      <c r="L12" s="106"/>
      <c r="M12" s="107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95"/>
      <c r="B13" s="95"/>
      <c r="C13" s="78" t="s">
        <v>34</v>
      </c>
      <c r="D13" s="100" t="s">
        <v>35</v>
      </c>
      <c r="E13" s="100"/>
      <c r="F13" s="100"/>
      <c r="G13" s="100"/>
      <c r="H13" s="100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108</v>
      </c>
      <c r="D14" s="101" t="s">
        <v>109</v>
      </c>
      <c r="E14" s="101"/>
      <c r="F14" s="101"/>
      <c r="G14" s="101"/>
      <c r="H14" s="101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110</v>
      </c>
      <c r="D15" s="111" t="s">
        <v>111</v>
      </c>
      <c r="E15" s="111"/>
      <c r="F15" s="111"/>
      <c r="G15" s="111"/>
      <c r="H15" s="111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112</v>
      </c>
      <c r="D16" s="111" t="s">
        <v>113</v>
      </c>
      <c r="E16" s="111"/>
      <c r="F16" s="111"/>
      <c r="G16" s="111"/>
      <c r="H16" s="111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114</v>
      </c>
      <c r="D17" s="111" t="s">
        <v>115</v>
      </c>
      <c r="E17" s="111"/>
      <c r="F17" s="111"/>
      <c r="G17" s="111"/>
      <c r="H17" s="111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156</v>
      </c>
      <c r="D18" s="111" t="s">
        <v>157</v>
      </c>
      <c r="E18" s="111"/>
      <c r="F18" s="111"/>
      <c r="G18" s="111"/>
      <c r="H18" s="111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116</v>
      </c>
      <c r="D19" s="111" t="s">
        <v>117</v>
      </c>
      <c r="E19" s="111"/>
      <c r="F19" s="111"/>
      <c r="G19" s="111"/>
      <c r="H19" s="111"/>
      <c r="I19" s="75"/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118</v>
      </c>
      <c r="D20" s="111" t="s">
        <v>119</v>
      </c>
      <c r="E20" s="111"/>
      <c r="F20" s="111"/>
      <c r="G20" s="111"/>
      <c r="H20" s="111"/>
      <c r="I20" s="75" t="s">
        <v>120</v>
      </c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121</v>
      </c>
      <c r="D21" s="111" t="s">
        <v>122</v>
      </c>
      <c r="E21" s="111"/>
      <c r="F21" s="111"/>
      <c r="G21" s="111"/>
      <c r="H21" s="111"/>
      <c r="I21" s="75"/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123</v>
      </c>
      <c r="D22" s="111" t="s">
        <v>124</v>
      </c>
      <c r="E22" s="111"/>
      <c r="F22" s="111"/>
      <c r="G22" s="111"/>
      <c r="H22" s="111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125</v>
      </c>
      <c r="D23" s="111" t="s">
        <v>126</v>
      </c>
      <c r="E23" s="111"/>
      <c r="F23" s="111"/>
      <c r="G23" s="111"/>
      <c r="H23" s="111"/>
      <c r="I23" s="75"/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127</v>
      </c>
      <c r="D24" s="111" t="s">
        <v>128</v>
      </c>
      <c r="E24" s="111"/>
      <c r="F24" s="111"/>
      <c r="G24" s="111"/>
      <c r="H24" s="111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129</v>
      </c>
      <c r="D25" s="111" t="s">
        <v>130</v>
      </c>
      <c r="E25" s="111"/>
      <c r="F25" s="111"/>
      <c r="G25" s="111"/>
      <c r="H25" s="111"/>
      <c r="I25" s="75"/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131</v>
      </c>
      <c r="D26" s="111" t="s">
        <v>132</v>
      </c>
      <c r="E26" s="111"/>
      <c r="F26" s="111"/>
      <c r="G26" s="111"/>
      <c r="H26" s="111"/>
      <c r="I26" s="75"/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133</v>
      </c>
      <c r="D27" s="111" t="s">
        <v>134</v>
      </c>
      <c r="E27" s="111"/>
      <c r="F27" s="111"/>
      <c r="G27" s="111"/>
      <c r="H27" s="111"/>
      <c r="I27" s="75"/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135</v>
      </c>
      <c r="D28" s="111" t="s">
        <v>136</v>
      </c>
      <c r="E28" s="111"/>
      <c r="F28" s="111"/>
      <c r="G28" s="111"/>
      <c r="H28" s="111"/>
      <c r="I28" s="75"/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>ok</v>
      </c>
      <c r="C29" s="41" t="s">
        <v>137</v>
      </c>
      <c r="D29" s="111" t="s">
        <v>138</v>
      </c>
      <c r="E29" s="111"/>
      <c r="F29" s="111"/>
      <c r="G29" s="111"/>
      <c r="H29" s="111"/>
      <c r="I29" s="75"/>
      <c r="J29" s="5"/>
      <c r="K29" s="72" t="str">
        <f t="shared" si="1"/>
        <v>ok</v>
      </c>
      <c r="L29" s="72" t="str">
        <f t="shared" si="2"/>
        <v>ok</v>
      </c>
      <c r="M29" s="72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139</v>
      </c>
      <c r="D30" s="111" t="s">
        <v>140</v>
      </c>
      <c r="E30" s="111"/>
      <c r="F30" s="111"/>
      <c r="G30" s="111"/>
      <c r="H30" s="111"/>
      <c r="I30" s="75"/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>ok</v>
      </c>
      <c r="C31" s="41" t="s">
        <v>141</v>
      </c>
      <c r="D31" s="111" t="s">
        <v>142</v>
      </c>
      <c r="E31" s="111"/>
      <c r="F31" s="111"/>
      <c r="G31" s="111"/>
      <c r="H31" s="111"/>
      <c r="I31" s="75" t="s">
        <v>143</v>
      </c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>ok</v>
      </c>
      <c r="C32" s="41" t="s">
        <v>144</v>
      </c>
      <c r="D32" s="111" t="s">
        <v>145</v>
      </c>
      <c r="E32" s="111"/>
      <c r="F32" s="111"/>
      <c r="G32" s="111"/>
      <c r="H32" s="111"/>
      <c r="I32" s="75"/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146</v>
      </c>
      <c r="D33" s="111" t="s">
        <v>147</v>
      </c>
      <c r="E33" s="111"/>
      <c r="F33" s="111"/>
      <c r="G33" s="111"/>
      <c r="H33" s="111"/>
      <c r="I33" s="75"/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>ok</v>
      </c>
      <c r="C34" s="41" t="s">
        <v>148</v>
      </c>
      <c r="D34" s="111" t="s">
        <v>149</v>
      </c>
      <c r="E34" s="111"/>
      <c r="F34" s="111"/>
      <c r="G34" s="111"/>
      <c r="H34" s="111"/>
      <c r="I34" s="75"/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>ok</v>
      </c>
      <c r="C35" s="41" t="s">
        <v>150</v>
      </c>
      <c r="D35" s="111" t="s">
        <v>151</v>
      </c>
      <c r="E35" s="111"/>
      <c r="F35" s="111"/>
      <c r="G35" s="111"/>
      <c r="H35" s="111"/>
      <c r="I35" s="75"/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>ok</v>
      </c>
      <c r="C36" s="41" t="s">
        <v>152</v>
      </c>
      <c r="D36" s="111" t="s">
        <v>153</v>
      </c>
      <c r="E36" s="111"/>
      <c r="F36" s="111"/>
      <c r="G36" s="111"/>
      <c r="H36" s="111"/>
      <c r="I36" s="75"/>
      <c r="J36" s="5"/>
      <c r="K36" s="72" t="str">
        <f t="shared" si="1"/>
        <v>ok</v>
      </c>
      <c r="L36" s="72" t="str">
        <f t="shared" si="2"/>
        <v>ok</v>
      </c>
      <c r="M36" s="72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>ok</v>
      </c>
      <c r="C37" s="41" t="s">
        <v>154</v>
      </c>
      <c r="D37" s="111" t="s">
        <v>155</v>
      </c>
      <c r="E37" s="111"/>
      <c r="F37" s="111"/>
      <c r="G37" s="111"/>
      <c r="H37" s="111"/>
      <c r="I37" s="75"/>
      <c r="J37" s="5"/>
      <c r="K37" s="72" t="str">
        <f t="shared" si="1"/>
        <v>ok</v>
      </c>
      <c r="L37" s="72" t="str">
        <f t="shared" si="2"/>
        <v>ok</v>
      </c>
      <c r="M37" s="72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111"/>
      <c r="E38" s="111"/>
      <c r="F38" s="111"/>
      <c r="G38" s="111"/>
      <c r="H38" s="111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111"/>
      <c r="E39" s="111"/>
      <c r="F39" s="111"/>
      <c r="G39" s="111"/>
      <c r="H39" s="111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111"/>
      <c r="E40" s="111"/>
      <c r="F40" s="111"/>
      <c r="G40" s="111"/>
      <c r="H40" s="111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111"/>
      <c r="E41" s="111"/>
      <c r="F41" s="111"/>
      <c r="G41" s="111"/>
      <c r="H41" s="111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111"/>
      <c r="E42" s="111"/>
      <c r="F42" s="111"/>
      <c r="G42" s="111"/>
      <c r="H42" s="111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111"/>
      <c r="E43" s="111"/>
      <c r="F43" s="111"/>
      <c r="G43" s="111"/>
      <c r="H43" s="111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111"/>
      <c r="E44" s="111"/>
      <c r="F44" s="111"/>
      <c r="G44" s="111"/>
      <c r="H44" s="111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111"/>
      <c r="E45" s="111"/>
      <c r="F45" s="111"/>
      <c r="G45" s="111"/>
      <c r="H45" s="111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111"/>
      <c r="E46" s="111"/>
      <c r="F46" s="111"/>
      <c r="G46" s="111"/>
      <c r="H46" s="111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111"/>
      <c r="E47" s="111"/>
      <c r="F47" s="111"/>
      <c r="G47" s="111"/>
      <c r="H47" s="111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111"/>
      <c r="E48" s="111"/>
      <c r="F48" s="111"/>
      <c r="G48" s="111"/>
      <c r="H48" s="111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111"/>
      <c r="E49" s="111"/>
      <c r="F49" s="111"/>
      <c r="G49" s="111"/>
      <c r="H49" s="111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111"/>
      <c r="E50" s="111"/>
      <c r="F50" s="111"/>
      <c r="G50" s="111"/>
      <c r="H50" s="111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111"/>
      <c r="E51" s="111"/>
      <c r="F51" s="111"/>
      <c r="G51" s="111"/>
      <c r="H51" s="111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111"/>
      <c r="E52" s="111"/>
      <c r="F52" s="111"/>
      <c r="G52" s="111"/>
      <c r="H52" s="111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111"/>
      <c r="E53" s="111"/>
      <c r="F53" s="111"/>
      <c r="G53" s="111"/>
      <c r="H53" s="111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111"/>
      <c r="E54" s="111"/>
      <c r="F54" s="111"/>
      <c r="G54" s="111"/>
      <c r="H54" s="111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111"/>
      <c r="E55" s="111"/>
      <c r="F55" s="111"/>
      <c r="G55" s="111"/>
      <c r="H55" s="111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111"/>
      <c r="E56" s="111"/>
      <c r="F56" s="111"/>
      <c r="G56" s="111"/>
      <c r="H56" s="111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111"/>
      <c r="E57" s="111"/>
      <c r="F57" s="111"/>
      <c r="G57" s="111"/>
      <c r="H57" s="111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111"/>
      <c r="E58" s="111"/>
      <c r="F58" s="111"/>
      <c r="G58" s="111"/>
      <c r="H58" s="111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111"/>
      <c r="E59" s="111"/>
      <c r="F59" s="111"/>
      <c r="G59" s="111"/>
      <c r="H59" s="111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111"/>
      <c r="E60" s="111"/>
      <c r="F60" s="111"/>
      <c r="G60" s="111"/>
      <c r="H60" s="111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111"/>
      <c r="E61" s="111"/>
      <c r="F61" s="111"/>
      <c r="G61" s="111"/>
      <c r="H61" s="111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111"/>
      <c r="E62" s="111"/>
      <c r="F62" s="111"/>
      <c r="G62" s="111"/>
      <c r="H62" s="111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117"/>
      <c r="E63" s="117"/>
      <c r="F63" s="117"/>
      <c r="G63" s="117"/>
      <c r="H63" s="117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D62:H62"/>
    <mergeCell ref="D57:H57"/>
    <mergeCell ref="D58:H58"/>
    <mergeCell ref="D59:H59"/>
    <mergeCell ref="D60:H60"/>
    <mergeCell ref="D61:H61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15:H15"/>
    <mergeCell ref="K2:M4"/>
    <mergeCell ref="K7:M9"/>
    <mergeCell ref="D16:H16"/>
    <mergeCell ref="C11:I11"/>
    <mergeCell ref="K1:M1"/>
    <mergeCell ref="D5:G5"/>
    <mergeCell ref="D13:H13"/>
    <mergeCell ref="D14:H14"/>
    <mergeCell ref="C1:I1"/>
    <mergeCell ref="K11:M12"/>
    <mergeCell ref="C12:I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6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64"/>
    <dataValidation showErrorMessage="1" prompt="_x000a_" sqref="D14:H6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D10" sqref="D10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 t="s">
        <v>104</v>
      </c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2016-08-07T21:14:59Z</cp:lastPrinted>
  <dcterms:created xsi:type="dcterms:W3CDTF">2007-08-23T20:46:35Z</dcterms:created>
  <dcterms:modified xsi:type="dcterms:W3CDTF">2016-12-22T14:36:55Z</dcterms:modified>
</cp:coreProperties>
</file>