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6\"/>
    </mc:Choice>
  </mc:AlternateContent>
  <xr:revisionPtr revIDLastSave="0" documentId="13_ncr:1_{E3BDAB0F-798E-4B01-883E-3729AA0A11CA}" xr6:coauthVersionLast="34" xr6:coauthVersionMax="34" xr10:uidLastSave="{00000000-0000-0000-0000-000000000000}"/>
  <workbookProtection workbookPassword="E390" lockStructure="1"/>
  <bookViews>
    <workbookView xWindow="0" yWindow="0" windowWidth="28800" windowHeight="1302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902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<sst xmlns="http://schemas.openxmlformats.org/spreadsheetml/2006/main" count="382" uniqueCount="204">
  <si>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</si>
  <si>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</si>
  <si>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</si>
  <si>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</si>
  <si>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</si>
  <si>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</si>
  <si>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</si>
  <si>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</si>
  <si>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</si>
  <si>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</si>
  <si>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</si>
  <si>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</si>
  <si>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</si>
  <si>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</si>
  <si>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</si>
  <si>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</si>
  <si>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</si>
  <si>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</si>
  <si>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</si>
  <si>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</si>
  <si>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</si>
  <si>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</si>
  <si>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</si>
  <si>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</si>
  <si>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</si>
  <si>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</si>
  <si>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</si>
  <si>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</si>
  <si>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</si>
  <si>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</si>
  <si>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</si>
  <si>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</si>
  <si>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</si>
  <si>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</si>
  <si>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</si>
  <si>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</si>
  <si>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</si>
  <si>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</si>
  <si>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</si>
  <si>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</si>
  <si>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</si>
  <si>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</si>
  <si>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</si>
  <si>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</si>
  <si>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</si>
  <si>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</si>
  <si>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</si>
  <si>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</si>
  <si>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</si>
  <si>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</si>
  <si>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</si>
  <si>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</si>
  <si>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</si>
  <si>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</si>
  <si>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</si>
  <si>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</si>
  <si>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</si>
  <si>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</si>
  <si>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</si>
  <si>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</si>
  <si>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</si>
  <si>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</si>
  <si>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</si>
  <si>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</si>
  <si>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</si>
  <si>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</si>
  <si>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</si>
  <si>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</si>
  <si>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</si>
  <si>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</si>
  <si>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</si>
  <si>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</si>
  <si>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</si>
  <si>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</si>
  <si>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</si>
  <si>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</si>
  <si>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</si>
  <si>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</si>
  <si>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</si>
  <si>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</si>
  <si>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</si>
  <si>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</si>
  <si>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</si>
  <si>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</si>
  <si>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</si>
  <si>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</si>
  <si>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</si>
  <si>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</si>
  <si>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</si>
  <si>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</si>
  <si>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</si>
  <si>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</si>
  <si>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</si>
  <si>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</si>
  <si>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</si>
  <si>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</si>
  <si>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</si>
  <si>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</si>
  <si>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</si>
  <si>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</si>
  <si>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</si>
  <si>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</si>
  <si>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</si>
  <si>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</si>
  <si>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</si>
  <si>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</si>
  <si>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</si>
  <si>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</si>
  <si>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</si>
  <si>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</si>
  <si>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</si>
  <si>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</si>
  <si>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Medina</t>
  </si>
  <si>
    <t>Lawrence</t>
  </si>
  <si>
    <t>medina9@llnl.gov</t>
  </si>
  <si>
    <t>Baskett</t>
  </si>
  <si>
    <t>Ronald</t>
  </si>
  <si>
    <t>Trombino</t>
  </si>
  <si>
    <t>David</t>
  </si>
  <si>
    <t>trombino1@llnl.gov</t>
  </si>
  <si>
    <t>Gross</t>
  </si>
  <si>
    <t>Jeff</t>
  </si>
  <si>
    <t>gross15@llnl.gov</t>
  </si>
  <si>
    <t>Mount</t>
  </si>
  <si>
    <t>Mark</t>
  </si>
  <si>
    <t>mount1@llnl.gov</t>
  </si>
  <si>
    <t>Doman</t>
  </si>
  <si>
    <t>Jennifer</t>
  </si>
  <si>
    <t>doman3@llnl.gov</t>
  </si>
  <si>
    <t>Sharry</t>
  </si>
  <si>
    <t>John</t>
  </si>
  <si>
    <t>sharry1@llnl.gov</t>
  </si>
  <si>
    <t>Berdan</t>
  </si>
  <si>
    <t>Chuck</t>
  </si>
  <si>
    <t>berdan1@llnl.gov</t>
  </si>
  <si>
    <t>Saidi</t>
  </si>
  <si>
    <t>saidi1@llnl.gov</t>
  </si>
  <si>
    <t>AIIM-C22</t>
  </si>
  <si>
    <t>ANS-2.16</t>
  </si>
  <si>
    <t>ANS-3.8.10</t>
  </si>
  <si>
    <t>ANSI-N42.48</t>
  </si>
  <si>
    <t>ANSI-N42.HSI</t>
  </si>
  <si>
    <t>ANSI/ANS-3.11-2015</t>
  </si>
  <si>
    <t>ASTM-C26</t>
  </si>
  <si>
    <t>ASTM-C26.10</t>
  </si>
  <si>
    <t>IEEE</t>
  </si>
  <si>
    <t>IEEE-P1680.x</t>
  </si>
  <si>
    <t>ISO-TC171</t>
  </si>
  <si>
    <t>ISO-TC171-SC2/AIIM</t>
  </si>
  <si>
    <t>ISO-TC171-SC2/WG5/AIIM</t>
  </si>
  <si>
    <t>NFPA-101</t>
  </si>
  <si>
    <t>NFPA-1221</t>
  </si>
  <si>
    <t>NFPA-232</t>
  </si>
  <si>
    <t>NFPA-25</t>
  </si>
  <si>
    <t>Legal Acceptance of Records Produced by Information Technology Systems</t>
  </si>
  <si>
    <t xml:space="preserve"> Criteria for Modeling Design-Basis 
Accidental Releases from Nuclear Facilities</t>
  </si>
  <si>
    <t>Criteria for Modeling Real-Time Releases at Nuclear Facilities</t>
  </si>
  <si>
    <t>Performance Requirements for Spectroscopic Personal Radiation Detectors (SPRDs) for Homeland Security</t>
  </si>
  <si>
    <t>Homeland Security Instrumentation</t>
  </si>
  <si>
    <t>Determining 
Meteorological Information at Nuclear Facilities</t>
  </si>
  <si>
    <t>Committee on Nuclear Fuel Cycle</t>
  </si>
  <si>
    <t>Non-Destructive Assay</t>
  </si>
  <si>
    <t>Institute of Electrical and Electronics Engineers</t>
  </si>
  <si>
    <t>IEEE Standards for Environmental Assessment</t>
  </si>
  <si>
    <t>Document Management Applications</t>
  </si>
  <si>
    <t>Micrographics Process and Quality</t>
  </si>
  <si>
    <t>Long-Term Electronic Preservation, use of PDF/A</t>
  </si>
  <si>
    <t>Life Safety Code</t>
  </si>
  <si>
    <t>Installation, Maintenance, and Use of Emergency Services Communications Systems</t>
  </si>
  <si>
    <t>Protection of Records</t>
  </si>
  <si>
    <t>Inspection, Testing, and Maintenance of Water-Based Fire Protection Systems</t>
  </si>
  <si>
    <t>Fire and Emergency Services Protective Clothing and Equipment</t>
  </si>
  <si>
    <t>NV</t>
  </si>
  <si>
    <t>V</t>
  </si>
  <si>
    <t>National Fire Protection Association</t>
  </si>
  <si>
    <t>International Organization for Standardization</t>
  </si>
  <si>
    <t>Switzerland</t>
  </si>
  <si>
    <t>Association for Information and Image Management</t>
  </si>
  <si>
    <t>American Nuclear Society</t>
  </si>
  <si>
    <t>American National Standards Institute</t>
  </si>
  <si>
    <t>American National Standards Institute/American Nuclear Society</t>
  </si>
  <si>
    <t>American Society for Testing Materials</t>
  </si>
  <si>
    <t>United States</t>
  </si>
  <si>
    <t>Park</t>
  </si>
  <si>
    <t>Robert</t>
  </si>
  <si>
    <t>Techincal Standards Manager</t>
  </si>
  <si>
    <t>925-422-5506</t>
  </si>
  <si>
    <t>park5@llnl.gov</t>
  </si>
  <si>
    <t>T</t>
  </si>
  <si>
    <t>R</t>
  </si>
  <si>
    <t>LLNL</t>
  </si>
  <si>
    <t>strategies to protect people based on building construction, protection, and occupancy features that minimize the effects of fire and related hazards.</t>
  </si>
  <si>
    <t>Respiratory Protection Equipment</t>
  </si>
  <si>
    <t>NFPA-1986</t>
  </si>
  <si>
    <t>baskett1@llnl.gov</t>
  </si>
  <si>
    <t>Modeling desing basis accidental releases from nuclear facilities</t>
  </si>
  <si>
    <t>Modeling real time releases at nuclear facilities</t>
  </si>
  <si>
    <t>Meterological information at nuclear facilites</t>
  </si>
  <si>
    <t>Nuclear fuel cycle</t>
  </si>
  <si>
    <t>Non-destructive assay</t>
  </si>
  <si>
    <t>I</t>
  </si>
  <si>
    <t>Pang</t>
  </si>
  <si>
    <t>Chan</t>
  </si>
  <si>
    <t>pang2@llnl.gov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</si>
</sst>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6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90" zoomScaleNormal="9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H6" sqref="H6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40</v>
      </c>
      <c r="D1" s="102"/>
      <c r="E1" s="102"/>
      <c r="F1" s="102"/>
      <c r="G1" s="102"/>
      <c r="H1" s="102"/>
      <c r="I1" s="102"/>
      <c r="J1" s="102"/>
      <c r="K1" s="75"/>
      <c r="L1" s="45" t="s">
        <v>48</v>
      </c>
      <c r="M1" s="90" t="str">
        <f>IF(AND(M2="",M6=""),"Status:  OK","")</f>
        <v>Status:  OK</v>
      </c>
      <c r="N1" s="90"/>
      <c r="O1" s="90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.25" thickBot="1" x14ac:dyDescent="0.25">
      <c r="A3" s="105" t="s">
        <v>45</v>
      </c>
      <c r="B3" s="106"/>
      <c r="C3" s="115" t="s">
        <v>183</v>
      </c>
      <c r="D3" s="116"/>
      <c r="E3" s="19"/>
      <c r="F3" s="19"/>
      <c r="G3" s="29" t="s">
        <v>46</v>
      </c>
      <c r="H3" s="52" t="s">
        <v>184</v>
      </c>
      <c r="I3" s="19"/>
      <c r="M3" s="91"/>
      <c r="N3" s="91"/>
      <c r="O3" s="91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47</v>
      </c>
      <c r="B5" s="106"/>
      <c r="C5" s="115" t="s">
        <v>185</v>
      </c>
      <c r="D5" s="116"/>
      <c r="E5" s="109" t="s">
        <v>55</v>
      </c>
      <c r="F5" s="109"/>
      <c r="G5" s="109"/>
      <c r="H5" s="48">
        <v>49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Lawrence Livermore National Laboratory</v>
      </c>
      <c r="J5" s="94"/>
      <c r="K5" s="94"/>
      <c r="L5" s="94"/>
      <c r="M5" s="94"/>
      <c r="N5" s="94"/>
      <c r="O5" s="94"/>
      <c r="P5" s="94"/>
      <c r="Q5" s="94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/>
      </c>
      <c r="N6" s="92"/>
      <c r="O6" s="92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186</v>
      </c>
      <c r="D7" s="116"/>
      <c r="F7" s="33" t="s">
        <v>110</v>
      </c>
      <c r="G7" s="103" t="s">
        <v>187</v>
      </c>
      <c r="H7" s="104"/>
      <c r="I7" s="19"/>
      <c r="J7" s="19"/>
      <c r="M7" s="92"/>
      <c r="N7" s="92"/>
      <c r="O7" s="92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53">
        <v>42668</v>
      </c>
      <c r="D9" s="76"/>
      <c r="E9" s="76"/>
      <c r="F9" s="76"/>
      <c r="G9" s="76"/>
      <c r="H9" s="76"/>
      <c r="I9" s="74"/>
      <c r="J9" s="26"/>
      <c r="M9" s="101" t="s">
        <v>53</v>
      </c>
      <c r="N9" s="101"/>
      <c r="O9" s="101"/>
      <c r="P9" s="101"/>
      <c r="Q9" s="73"/>
      <c r="R9" s="95" t="s">
        <v>39</v>
      </c>
      <c r="S9" s="96"/>
      <c r="T9" s="96"/>
      <c r="U9" s="97"/>
      <c r="V9" s="101" t="s">
        <v>39</v>
      </c>
      <c r="W9" s="101"/>
      <c r="X9" s="101"/>
      <c r="Y9" s="101"/>
      <c r="Z9" s="101" t="s">
        <v>39</v>
      </c>
      <c r="AA9" s="101"/>
      <c r="AB9" s="101"/>
      <c r="AC9" s="101" t="s">
        <v>39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73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49</v>
      </c>
      <c r="D11" s="107" t="s">
        <v>43</v>
      </c>
      <c r="E11" s="107" t="s">
        <v>44</v>
      </c>
      <c r="F11" s="107" t="s">
        <v>111</v>
      </c>
      <c r="G11" s="101" t="s">
        <v>41</v>
      </c>
      <c r="H11" s="101"/>
      <c r="I11" s="107" t="s">
        <v>38</v>
      </c>
      <c r="J11" s="107" t="s">
        <v>37</v>
      </c>
      <c r="K11" s="107" t="s">
        <v>36</v>
      </c>
      <c r="L11" s="95" t="s">
        <v>54</v>
      </c>
      <c r="M11" s="107" t="s">
        <v>51</v>
      </c>
      <c r="N11" s="101" t="s">
        <v>33</v>
      </c>
      <c r="O11" s="101"/>
      <c r="P11" s="101" t="s">
        <v>34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67" t="s">
        <v>50</v>
      </c>
      <c r="H12" s="67" t="s">
        <v>42</v>
      </c>
      <c r="I12" s="108"/>
      <c r="J12" s="108"/>
      <c r="K12" s="108"/>
      <c r="L12" s="118"/>
      <c r="M12" s="108"/>
      <c r="N12" s="65" t="s">
        <v>52</v>
      </c>
      <c r="O12" s="65" t="s">
        <v>35</v>
      </c>
      <c r="P12" s="107"/>
      <c r="Q12" s="20"/>
      <c r="R12" s="117"/>
      <c r="S12" s="101"/>
      <c r="T12" s="101"/>
      <c r="U12" s="100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90" thickTop="1" x14ac:dyDescent="0.2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188</v>
      </c>
      <c r="D13" s="78" t="s">
        <v>112</v>
      </c>
      <c r="E13" s="78" t="s">
        <v>113</v>
      </c>
      <c r="F13" s="78" t="s">
        <v>114</v>
      </c>
      <c r="G13" s="36"/>
      <c r="H13" s="36" t="s">
        <v>188</v>
      </c>
      <c r="I13" s="78" t="s">
        <v>177</v>
      </c>
      <c r="J13" s="78" t="s">
        <v>182</v>
      </c>
      <c r="K13" s="78" t="s">
        <v>154</v>
      </c>
      <c r="L13" s="35" t="s">
        <v>137</v>
      </c>
      <c r="M13" s="36"/>
      <c r="N13" s="36"/>
      <c r="O13" s="36"/>
      <c r="P13" s="49"/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32" si="4">IF(COUNTA($C13:$P13)=0,"",IF(ISBLANK($K13),"Empty cell","ok"))</f>
        <v>ok</v>
      </c>
      <c r="AA13" s="71" t="str">
        <f t="shared" ref="AA13:AA3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89.25" x14ac:dyDescent="0.2">
      <c r="A14" s="12">
        <v>2</v>
      </c>
      <c r="B14" s="46" t="str">
        <f t="shared" si="0"/>
        <v>ok</v>
      </c>
      <c r="C14" s="42" t="s">
        <v>189</v>
      </c>
      <c r="D14" s="77" t="s">
        <v>115</v>
      </c>
      <c r="E14" s="77" t="s">
        <v>116</v>
      </c>
      <c r="F14" s="77" t="s">
        <v>194</v>
      </c>
      <c r="G14" s="38"/>
      <c r="H14" s="38" t="s">
        <v>190</v>
      </c>
      <c r="I14" s="77" t="s">
        <v>178</v>
      </c>
      <c r="J14" s="77" t="s">
        <v>182</v>
      </c>
      <c r="K14" s="77" t="s">
        <v>155</v>
      </c>
      <c r="L14" s="37" t="s">
        <v>138</v>
      </c>
      <c r="M14" s="38" t="s">
        <v>173</v>
      </c>
      <c r="N14" s="38"/>
      <c r="O14" s="38" t="s">
        <v>190</v>
      </c>
      <c r="P14" s="50" t="s">
        <v>195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51" x14ac:dyDescent="0.2">
      <c r="A15" s="12">
        <v>3</v>
      </c>
      <c r="B15" s="46" t="str">
        <f t="shared" si="0"/>
        <v>ok</v>
      </c>
      <c r="C15" s="42" t="s">
        <v>189</v>
      </c>
      <c r="D15" s="77" t="s">
        <v>115</v>
      </c>
      <c r="E15" s="77" t="s">
        <v>116</v>
      </c>
      <c r="F15" s="77" t="s">
        <v>194</v>
      </c>
      <c r="G15" s="38"/>
      <c r="H15" s="38" t="s">
        <v>190</v>
      </c>
      <c r="I15" s="77" t="s">
        <v>178</v>
      </c>
      <c r="J15" s="77" t="s">
        <v>182</v>
      </c>
      <c r="K15" s="77" t="s">
        <v>156</v>
      </c>
      <c r="L15" s="37" t="s">
        <v>139</v>
      </c>
      <c r="M15" s="38" t="s">
        <v>173</v>
      </c>
      <c r="N15" s="38"/>
      <c r="O15" s="38" t="s">
        <v>190</v>
      </c>
      <c r="P15" s="50" t="s">
        <v>196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114.75" x14ac:dyDescent="0.2">
      <c r="A16" s="12">
        <v>4</v>
      </c>
      <c r="B16" s="46" t="str">
        <f t="shared" si="0"/>
        <v>ok</v>
      </c>
      <c r="C16" s="42" t="s">
        <v>188</v>
      </c>
      <c r="D16" s="77" t="s">
        <v>117</v>
      </c>
      <c r="E16" s="77" t="s">
        <v>118</v>
      </c>
      <c r="F16" s="77" t="s">
        <v>119</v>
      </c>
      <c r="G16" s="38"/>
      <c r="H16" s="38" t="s">
        <v>188</v>
      </c>
      <c r="I16" s="77" t="s">
        <v>179</v>
      </c>
      <c r="J16" s="77" t="s">
        <v>182</v>
      </c>
      <c r="K16" s="77" t="s">
        <v>157</v>
      </c>
      <c r="L16" s="37" t="s">
        <v>140</v>
      </c>
      <c r="M16" s="38"/>
      <c r="N16" s="38"/>
      <c r="O16" s="38"/>
      <c r="P16" s="50"/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1" x14ac:dyDescent="0.2">
      <c r="A17" s="12">
        <v>5</v>
      </c>
      <c r="B17" s="46" t="str">
        <f t="shared" si="0"/>
        <v>ok</v>
      </c>
      <c r="C17" s="42" t="s">
        <v>188</v>
      </c>
      <c r="D17" s="77" t="s">
        <v>117</v>
      </c>
      <c r="E17" s="77" t="s">
        <v>118</v>
      </c>
      <c r="F17" s="77" t="s">
        <v>119</v>
      </c>
      <c r="G17" s="38"/>
      <c r="H17" s="38" t="s">
        <v>188</v>
      </c>
      <c r="I17" s="77" t="s">
        <v>179</v>
      </c>
      <c r="J17" s="77" t="s">
        <v>182</v>
      </c>
      <c r="K17" s="77" t="s">
        <v>158</v>
      </c>
      <c r="L17" s="37" t="s">
        <v>141</v>
      </c>
      <c r="M17" s="38"/>
      <c r="N17" s="38"/>
      <c r="O17" s="38"/>
      <c r="P17" s="50"/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ok</v>
      </c>
      <c r="W17" s="71" t="str">
        <f t="shared" si="12"/>
        <v>ok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ok</v>
      </c>
      <c r="AD17" s="71" t="str">
        <f t="shared" si="14"/>
        <v>ok</v>
      </c>
      <c r="AE17" s="71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76.5" x14ac:dyDescent="0.2">
      <c r="A18" s="12">
        <v>6</v>
      </c>
      <c r="B18" s="46" t="str">
        <f t="shared" si="0"/>
        <v>ok</v>
      </c>
      <c r="C18" s="42" t="s">
        <v>189</v>
      </c>
      <c r="D18" s="77" t="s">
        <v>115</v>
      </c>
      <c r="E18" s="77" t="s">
        <v>116</v>
      </c>
      <c r="F18" s="77" t="s">
        <v>194</v>
      </c>
      <c r="G18" s="38"/>
      <c r="H18" s="38" t="s">
        <v>190</v>
      </c>
      <c r="I18" s="77" t="s">
        <v>180</v>
      </c>
      <c r="J18" s="77" t="s">
        <v>182</v>
      </c>
      <c r="K18" s="77" t="s">
        <v>159</v>
      </c>
      <c r="L18" s="37" t="s">
        <v>142</v>
      </c>
      <c r="M18" s="38" t="s">
        <v>173</v>
      </c>
      <c r="N18" s="38"/>
      <c r="O18" s="38" t="s">
        <v>190</v>
      </c>
      <c r="P18" s="50" t="s">
        <v>197</v>
      </c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ok</v>
      </c>
      <c r="W18" s="71" t="str">
        <f t="shared" si="12"/>
        <v>ok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ok</v>
      </c>
      <c r="AD18" s="71" t="str">
        <f t="shared" si="14"/>
        <v>ok</v>
      </c>
      <c r="AE18" s="71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38.25" x14ac:dyDescent="0.2">
      <c r="A19" s="12">
        <v>7</v>
      </c>
      <c r="B19" s="46" t="str">
        <f t="shared" si="0"/>
        <v>ok</v>
      </c>
      <c r="C19" s="42" t="s">
        <v>189</v>
      </c>
      <c r="D19" s="77" t="s">
        <v>120</v>
      </c>
      <c r="E19" s="77" t="s">
        <v>121</v>
      </c>
      <c r="F19" s="77" t="s">
        <v>122</v>
      </c>
      <c r="G19" s="38"/>
      <c r="H19" s="38" t="s">
        <v>190</v>
      </c>
      <c r="I19" s="77" t="s">
        <v>181</v>
      </c>
      <c r="J19" s="77" t="s">
        <v>182</v>
      </c>
      <c r="K19" s="77" t="s">
        <v>160</v>
      </c>
      <c r="L19" s="37" t="s">
        <v>143</v>
      </c>
      <c r="M19" s="38" t="s">
        <v>173</v>
      </c>
      <c r="N19" s="38"/>
      <c r="O19" s="38" t="s">
        <v>190</v>
      </c>
      <c r="P19" s="50" t="s">
        <v>198</v>
      </c>
      <c r="Q19" s="64"/>
      <c r="R19" s="71" t="str">
        <f t="shared" si="1"/>
        <v>ok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ok</v>
      </c>
      <c r="W19" s="71" t="str">
        <f t="shared" si="12"/>
        <v>ok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ok</v>
      </c>
      <c r="AD19" s="71" t="str">
        <f t="shared" si="14"/>
        <v>ok</v>
      </c>
      <c r="AE19" s="71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38.25" x14ac:dyDescent="0.2">
      <c r="A20" s="12">
        <v>8</v>
      </c>
      <c r="B20" s="46" t="str">
        <f t="shared" si="0"/>
        <v>ok</v>
      </c>
      <c r="C20" s="42" t="s">
        <v>188</v>
      </c>
      <c r="D20" s="77" t="s">
        <v>123</v>
      </c>
      <c r="E20" s="77" t="s">
        <v>124</v>
      </c>
      <c r="F20" s="77" t="s">
        <v>125</v>
      </c>
      <c r="G20" s="38"/>
      <c r="H20" s="38" t="s">
        <v>188</v>
      </c>
      <c r="I20" s="77" t="s">
        <v>181</v>
      </c>
      <c r="J20" s="77" t="s">
        <v>182</v>
      </c>
      <c r="K20" s="77" t="s">
        <v>160</v>
      </c>
      <c r="L20" s="37" t="s">
        <v>143</v>
      </c>
      <c r="M20" s="38"/>
      <c r="N20" s="38"/>
      <c r="O20" s="38"/>
      <c r="P20" s="50"/>
      <c r="Q20" s="64"/>
      <c r="R20" s="71" t="str">
        <f t="shared" si="1"/>
        <v>ok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ok</v>
      </c>
      <c r="W20" s="71" t="str">
        <f t="shared" si="12"/>
        <v>ok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ok</v>
      </c>
      <c r="AD20" s="71" t="str">
        <f t="shared" si="14"/>
        <v>ok</v>
      </c>
      <c r="AE20" s="71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38.25" x14ac:dyDescent="0.2">
      <c r="A21" s="12">
        <v>9</v>
      </c>
      <c r="B21" s="46" t="str">
        <f t="shared" si="0"/>
        <v>ok</v>
      </c>
      <c r="C21" s="42" t="s">
        <v>189</v>
      </c>
      <c r="D21" s="77" t="s">
        <v>120</v>
      </c>
      <c r="E21" s="77" t="s">
        <v>121</v>
      </c>
      <c r="F21" s="77" t="s">
        <v>122</v>
      </c>
      <c r="G21" s="38"/>
      <c r="H21" s="38" t="s">
        <v>190</v>
      </c>
      <c r="I21" s="77" t="s">
        <v>181</v>
      </c>
      <c r="J21" s="77" t="s">
        <v>182</v>
      </c>
      <c r="K21" s="77" t="s">
        <v>161</v>
      </c>
      <c r="L21" s="37" t="s">
        <v>144</v>
      </c>
      <c r="M21" s="38" t="s">
        <v>172</v>
      </c>
      <c r="N21" s="38"/>
      <c r="O21" s="38" t="s">
        <v>190</v>
      </c>
      <c r="P21" s="50" t="s">
        <v>199</v>
      </c>
      <c r="Q21" s="64"/>
      <c r="R21" s="71" t="str">
        <f t="shared" si="1"/>
        <v>ok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ok</v>
      </c>
      <c r="W21" s="71" t="str">
        <f t="shared" si="12"/>
        <v>ok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ok</v>
      </c>
      <c r="AD21" s="71" t="str">
        <f t="shared" si="14"/>
        <v>ok</v>
      </c>
      <c r="AE21" s="71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38.25" x14ac:dyDescent="0.2">
      <c r="A22" s="12">
        <v>10</v>
      </c>
      <c r="B22" s="46" t="str">
        <f t="shared" si="0"/>
        <v>ok</v>
      </c>
      <c r="C22" s="42" t="s">
        <v>188</v>
      </c>
      <c r="D22" s="77" t="s">
        <v>123</v>
      </c>
      <c r="E22" s="77" t="s">
        <v>124</v>
      </c>
      <c r="F22" s="77" t="s">
        <v>125</v>
      </c>
      <c r="G22" s="38"/>
      <c r="H22" s="38" t="s">
        <v>188</v>
      </c>
      <c r="I22" s="77" t="s">
        <v>181</v>
      </c>
      <c r="J22" s="77" t="s">
        <v>182</v>
      </c>
      <c r="K22" s="77" t="s">
        <v>161</v>
      </c>
      <c r="L22" s="37" t="s">
        <v>144</v>
      </c>
      <c r="M22" s="38"/>
      <c r="N22" s="38"/>
      <c r="O22" s="38"/>
      <c r="P22" s="50"/>
      <c r="Q22" s="64"/>
      <c r="R22" s="71" t="str">
        <f t="shared" si="1"/>
        <v>ok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ok</v>
      </c>
      <c r="W22" s="71" t="str">
        <f t="shared" si="12"/>
        <v>ok</v>
      </c>
      <c r="X22" s="71" t="str">
        <f t="shared" si="2"/>
        <v>ok</v>
      </c>
      <c r="Y22" s="71" t="str">
        <f t="shared" si="3"/>
        <v>ok</v>
      </c>
      <c r="Z22" s="71" t="str">
        <f t="shared" si="4"/>
        <v>ok</v>
      </c>
      <c r="AA22" s="71" t="str">
        <f t="shared" si="5"/>
        <v>ok</v>
      </c>
      <c r="AB22" s="71" t="str">
        <f t="shared" si="6"/>
        <v>ok</v>
      </c>
      <c r="AC22" s="71" t="str">
        <f t="shared" si="13"/>
        <v>ok</v>
      </c>
      <c r="AD22" s="71" t="str">
        <f t="shared" si="14"/>
        <v>ok</v>
      </c>
      <c r="AE22" s="71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51" x14ac:dyDescent="0.2">
      <c r="A23" s="12">
        <v>11</v>
      </c>
      <c r="B23" s="46" t="str">
        <f t="shared" si="0"/>
        <v>ok</v>
      </c>
      <c r="C23" s="42" t="s">
        <v>188</v>
      </c>
      <c r="D23" s="77" t="s">
        <v>126</v>
      </c>
      <c r="E23" s="77" t="s">
        <v>127</v>
      </c>
      <c r="F23" s="77" t="s">
        <v>128</v>
      </c>
      <c r="G23" s="38"/>
      <c r="H23" s="38" t="s">
        <v>188</v>
      </c>
      <c r="I23" s="77" t="s">
        <v>162</v>
      </c>
      <c r="J23" s="77" t="s">
        <v>182</v>
      </c>
      <c r="K23" s="77" t="s">
        <v>162</v>
      </c>
      <c r="L23" s="37" t="s">
        <v>145</v>
      </c>
      <c r="M23" s="38"/>
      <c r="N23" s="38"/>
      <c r="O23" s="38"/>
      <c r="P23" s="50"/>
      <c r="Q23" s="64"/>
      <c r="R23" s="71" t="str">
        <f t="shared" si="1"/>
        <v>ok</v>
      </c>
      <c r="S23" s="71" t="str">
        <f t="shared" si="8"/>
        <v>ok</v>
      </c>
      <c r="T23" s="71" t="str">
        <f t="shared" si="9"/>
        <v>ok</v>
      </c>
      <c r="U23" s="71" t="str">
        <f t="shared" si="10"/>
        <v>ok</v>
      </c>
      <c r="V23" s="71" t="str">
        <f t="shared" si="11"/>
        <v>ok</v>
      </c>
      <c r="W23" s="71" t="str">
        <f t="shared" si="12"/>
        <v>ok</v>
      </c>
      <c r="X23" s="71" t="str">
        <f t="shared" si="2"/>
        <v>ok</v>
      </c>
      <c r="Y23" s="71" t="str">
        <f t="shared" si="3"/>
        <v>ok</v>
      </c>
      <c r="Z23" s="71" t="str">
        <f t="shared" si="4"/>
        <v>ok</v>
      </c>
      <c r="AA23" s="71" t="str">
        <f t="shared" si="5"/>
        <v>ok</v>
      </c>
      <c r="AB23" s="71" t="str">
        <f t="shared" si="6"/>
        <v>ok</v>
      </c>
      <c r="AC23" s="71" t="str">
        <f t="shared" si="13"/>
        <v>ok</v>
      </c>
      <c r="AD23" s="71" t="str">
        <f t="shared" si="14"/>
        <v>ok</v>
      </c>
      <c r="AE23" s="71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51" x14ac:dyDescent="0.2">
      <c r="A24" s="12">
        <v>12</v>
      </c>
      <c r="B24" s="46" t="str">
        <f t="shared" si="0"/>
        <v>ok</v>
      </c>
      <c r="C24" s="42" t="s">
        <v>188</v>
      </c>
      <c r="D24" s="77" t="s">
        <v>126</v>
      </c>
      <c r="E24" s="77" t="s">
        <v>127</v>
      </c>
      <c r="F24" s="77" t="s">
        <v>128</v>
      </c>
      <c r="G24" s="38"/>
      <c r="H24" s="38" t="s">
        <v>188</v>
      </c>
      <c r="I24" s="77" t="s">
        <v>162</v>
      </c>
      <c r="J24" s="77" t="s">
        <v>182</v>
      </c>
      <c r="K24" s="77" t="s">
        <v>163</v>
      </c>
      <c r="L24" s="37" t="s">
        <v>146</v>
      </c>
      <c r="M24" s="38"/>
      <c r="N24" s="38"/>
      <c r="O24" s="38"/>
      <c r="P24" s="50"/>
      <c r="Q24" s="64"/>
      <c r="R24" s="71" t="str">
        <f t="shared" si="1"/>
        <v>ok</v>
      </c>
      <c r="S24" s="71" t="str">
        <f t="shared" si="8"/>
        <v>ok</v>
      </c>
      <c r="T24" s="71" t="str">
        <f t="shared" si="9"/>
        <v>ok</v>
      </c>
      <c r="U24" s="71" t="str">
        <f t="shared" si="10"/>
        <v>ok</v>
      </c>
      <c r="V24" s="71" t="str">
        <f t="shared" si="11"/>
        <v>ok</v>
      </c>
      <c r="W24" s="71" t="str">
        <f t="shared" si="12"/>
        <v>ok</v>
      </c>
      <c r="X24" s="71" t="str">
        <f t="shared" si="2"/>
        <v>ok</v>
      </c>
      <c r="Y24" s="71" t="str">
        <f t="shared" si="3"/>
        <v>ok</v>
      </c>
      <c r="Z24" s="71" t="str">
        <f t="shared" si="4"/>
        <v>ok</v>
      </c>
      <c r="AA24" s="71" t="str">
        <f t="shared" si="5"/>
        <v>ok</v>
      </c>
      <c r="AB24" s="71" t="str">
        <f t="shared" si="6"/>
        <v>ok</v>
      </c>
      <c r="AC24" s="71" t="str">
        <f t="shared" si="13"/>
        <v>ok</v>
      </c>
      <c r="AD24" s="71" t="str">
        <f t="shared" si="14"/>
        <v>ok</v>
      </c>
      <c r="AE24" s="71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38.25" x14ac:dyDescent="0.2">
      <c r="A25" s="12">
        <v>13</v>
      </c>
      <c r="B25" s="46" t="str">
        <f t="shared" si="0"/>
        <v>ok</v>
      </c>
      <c r="C25" s="42" t="s">
        <v>188</v>
      </c>
      <c r="D25" s="77" t="s">
        <v>112</v>
      </c>
      <c r="E25" s="77" t="s">
        <v>113</v>
      </c>
      <c r="F25" s="77" t="s">
        <v>114</v>
      </c>
      <c r="G25" s="38"/>
      <c r="H25" s="38" t="s">
        <v>188</v>
      </c>
      <c r="I25" s="77" t="s">
        <v>175</v>
      </c>
      <c r="J25" s="77" t="s">
        <v>176</v>
      </c>
      <c r="K25" s="77" t="s">
        <v>164</v>
      </c>
      <c r="L25" s="37" t="s">
        <v>147</v>
      </c>
      <c r="M25" s="38"/>
      <c r="N25" s="38"/>
      <c r="O25" s="38"/>
      <c r="P25" s="50"/>
      <c r="Q25" s="64"/>
      <c r="R25" s="71" t="str">
        <f t="shared" si="1"/>
        <v>ok</v>
      </c>
      <c r="S25" s="71" t="str">
        <f t="shared" si="8"/>
        <v>ok</v>
      </c>
      <c r="T25" s="71" t="str">
        <f t="shared" si="9"/>
        <v>ok</v>
      </c>
      <c r="U25" s="71" t="str">
        <f t="shared" si="10"/>
        <v>ok</v>
      </c>
      <c r="V25" s="71" t="str">
        <f t="shared" si="11"/>
        <v>ok</v>
      </c>
      <c r="W25" s="71" t="str">
        <f t="shared" si="12"/>
        <v>ok</v>
      </c>
      <c r="X25" s="71" t="str">
        <f t="shared" si="2"/>
        <v>ok</v>
      </c>
      <c r="Y25" s="71" t="str">
        <f t="shared" si="3"/>
        <v>ok</v>
      </c>
      <c r="Z25" s="71" t="str">
        <f t="shared" si="4"/>
        <v>ok</v>
      </c>
      <c r="AA25" s="71" t="str">
        <f t="shared" si="5"/>
        <v>ok</v>
      </c>
      <c r="AB25" s="71" t="str">
        <f t="shared" si="6"/>
        <v>ok</v>
      </c>
      <c r="AC25" s="71" t="str">
        <f t="shared" si="13"/>
        <v>ok</v>
      </c>
      <c r="AD25" s="71" t="str">
        <f t="shared" si="14"/>
        <v>ok</v>
      </c>
      <c r="AE25" s="71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38.25" x14ac:dyDescent="0.2">
      <c r="A26" s="12">
        <v>14</v>
      </c>
      <c r="B26" s="46" t="str">
        <f t="shared" si="0"/>
        <v>ok</v>
      </c>
      <c r="C26" s="42" t="s">
        <v>188</v>
      </c>
      <c r="D26" s="77" t="s">
        <v>112</v>
      </c>
      <c r="E26" s="77" t="s">
        <v>113</v>
      </c>
      <c r="F26" s="77" t="s">
        <v>114</v>
      </c>
      <c r="G26" s="38"/>
      <c r="H26" s="38" t="s">
        <v>188</v>
      </c>
      <c r="I26" s="77" t="s">
        <v>175</v>
      </c>
      <c r="J26" s="77" t="s">
        <v>176</v>
      </c>
      <c r="K26" s="77" t="s">
        <v>165</v>
      </c>
      <c r="L26" s="37" t="s">
        <v>148</v>
      </c>
      <c r="M26" s="38"/>
      <c r="N26" s="38"/>
      <c r="O26" s="38"/>
      <c r="P26" s="50"/>
      <c r="Q26" s="64"/>
      <c r="R26" s="71" t="str">
        <f t="shared" si="1"/>
        <v>ok</v>
      </c>
      <c r="S26" s="71" t="str">
        <f t="shared" si="8"/>
        <v>ok</v>
      </c>
      <c r="T26" s="71" t="str">
        <f t="shared" si="9"/>
        <v>ok</v>
      </c>
      <c r="U26" s="71" t="str">
        <f t="shared" si="10"/>
        <v>ok</v>
      </c>
      <c r="V26" s="71" t="str">
        <f t="shared" si="11"/>
        <v>ok</v>
      </c>
      <c r="W26" s="71" t="str">
        <f t="shared" si="12"/>
        <v>ok</v>
      </c>
      <c r="X26" s="71" t="str">
        <f t="shared" si="2"/>
        <v>ok</v>
      </c>
      <c r="Y26" s="71" t="str">
        <f t="shared" si="3"/>
        <v>ok</v>
      </c>
      <c r="Z26" s="71" t="str">
        <f t="shared" si="4"/>
        <v>ok</v>
      </c>
      <c r="AA26" s="71" t="str">
        <f t="shared" si="5"/>
        <v>ok</v>
      </c>
      <c r="AB26" s="71" t="str">
        <f t="shared" si="6"/>
        <v>ok</v>
      </c>
      <c r="AC26" s="71" t="str">
        <f t="shared" si="13"/>
        <v>ok</v>
      </c>
      <c r="AD26" s="71" t="str">
        <f t="shared" si="14"/>
        <v>ok</v>
      </c>
      <c r="AE26" s="71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51" x14ac:dyDescent="0.2">
      <c r="A27" s="12">
        <v>15</v>
      </c>
      <c r="B27" s="46" t="str">
        <f t="shared" si="0"/>
        <v>ok</v>
      </c>
      <c r="C27" s="42" t="s">
        <v>188</v>
      </c>
      <c r="D27" s="77" t="s">
        <v>112</v>
      </c>
      <c r="E27" s="77" t="s">
        <v>113</v>
      </c>
      <c r="F27" s="77" t="s">
        <v>114</v>
      </c>
      <c r="G27" s="38"/>
      <c r="H27" s="38" t="s">
        <v>188</v>
      </c>
      <c r="I27" s="77" t="s">
        <v>175</v>
      </c>
      <c r="J27" s="77" t="s">
        <v>176</v>
      </c>
      <c r="K27" s="77" t="s">
        <v>166</v>
      </c>
      <c r="L27" s="37" t="s">
        <v>149</v>
      </c>
      <c r="M27" s="38"/>
      <c r="N27" s="38"/>
      <c r="O27" s="38"/>
      <c r="P27" s="50"/>
      <c r="Q27" s="64"/>
      <c r="R27" s="71" t="str">
        <f t="shared" si="1"/>
        <v>ok</v>
      </c>
      <c r="S27" s="71" t="str">
        <f t="shared" si="8"/>
        <v>ok</v>
      </c>
      <c r="T27" s="71" t="str">
        <f t="shared" si="9"/>
        <v>ok</v>
      </c>
      <c r="U27" s="71" t="str">
        <f t="shared" si="10"/>
        <v>ok</v>
      </c>
      <c r="V27" s="71" t="str">
        <f t="shared" si="11"/>
        <v>ok</v>
      </c>
      <c r="W27" s="71" t="str">
        <f t="shared" si="12"/>
        <v>ok</v>
      </c>
      <c r="X27" s="71" t="str">
        <f t="shared" si="2"/>
        <v>ok</v>
      </c>
      <c r="Y27" s="71" t="str">
        <f t="shared" si="3"/>
        <v>ok</v>
      </c>
      <c r="Z27" s="71" t="str">
        <f t="shared" si="4"/>
        <v>ok</v>
      </c>
      <c r="AA27" s="71" t="str">
        <f t="shared" si="5"/>
        <v>ok</v>
      </c>
      <c r="AB27" s="71" t="str">
        <f t="shared" si="6"/>
        <v>ok</v>
      </c>
      <c r="AC27" s="71" t="str">
        <f t="shared" si="13"/>
        <v>ok</v>
      </c>
      <c r="AD27" s="71" t="str">
        <f t="shared" si="14"/>
        <v>ok</v>
      </c>
      <c r="AE27" s="71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114.75" x14ac:dyDescent="0.2">
      <c r="A28" s="12">
        <v>16</v>
      </c>
      <c r="B28" s="46" t="str">
        <f t="shared" si="0"/>
        <v>ok</v>
      </c>
      <c r="C28" s="42" t="s">
        <v>189</v>
      </c>
      <c r="D28" s="77" t="s">
        <v>129</v>
      </c>
      <c r="E28" s="77" t="s">
        <v>130</v>
      </c>
      <c r="F28" s="77" t="s">
        <v>131</v>
      </c>
      <c r="G28" s="38"/>
      <c r="H28" s="38" t="s">
        <v>190</v>
      </c>
      <c r="I28" s="77" t="s">
        <v>174</v>
      </c>
      <c r="J28" s="77" t="s">
        <v>182</v>
      </c>
      <c r="K28" s="77" t="s">
        <v>167</v>
      </c>
      <c r="L28" s="37" t="s">
        <v>150</v>
      </c>
      <c r="M28" s="38" t="s">
        <v>172</v>
      </c>
      <c r="N28" s="38"/>
      <c r="O28" s="38" t="s">
        <v>190</v>
      </c>
      <c r="P28" s="50" t="s">
        <v>191</v>
      </c>
      <c r="Q28" s="64"/>
      <c r="R28" s="71" t="str">
        <f t="shared" si="1"/>
        <v>ok</v>
      </c>
      <c r="S28" s="71" t="str">
        <f t="shared" si="8"/>
        <v>ok</v>
      </c>
      <c r="T28" s="71" t="str">
        <f t="shared" si="9"/>
        <v>ok</v>
      </c>
      <c r="U28" s="71" t="str">
        <f t="shared" si="10"/>
        <v>ok</v>
      </c>
      <c r="V28" s="71" t="str">
        <f t="shared" si="11"/>
        <v>ok</v>
      </c>
      <c r="W28" s="71" t="str">
        <f t="shared" si="12"/>
        <v>ok</v>
      </c>
      <c r="X28" s="71" t="str">
        <f t="shared" si="2"/>
        <v>ok</v>
      </c>
      <c r="Y28" s="71" t="str">
        <f t="shared" si="3"/>
        <v>ok</v>
      </c>
      <c r="Z28" s="71" t="str">
        <f t="shared" si="4"/>
        <v>ok</v>
      </c>
      <c r="AA28" s="71" t="str">
        <f t="shared" si="5"/>
        <v>ok</v>
      </c>
      <c r="AB28" s="71" t="str">
        <f t="shared" si="6"/>
        <v>ok</v>
      </c>
      <c r="AC28" s="71" t="str">
        <f t="shared" si="13"/>
        <v>ok</v>
      </c>
      <c r="AD28" s="71" t="str">
        <f t="shared" si="14"/>
        <v>ok</v>
      </c>
      <c r="AE28" s="71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89.25" x14ac:dyDescent="0.2">
      <c r="A29" s="12">
        <v>17</v>
      </c>
      <c r="B29" s="46" t="str">
        <f t="shared" si="0"/>
        <v>ok</v>
      </c>
      <c r="C29" s="42" t="s">
        <v>188</v>
      </c>
      <c r="D29" s="77" t="s">
        <v>132</v>
      </c>
      <c r="E29" s="77" t="s">
        <v>133</v>
      </c>
      <c r="F29" s="77" t="s">
        <v>134</v>
      </c>
      <c r="G29" s="38"/>
      <c r="H29" s="38" t="s">
        <v>188</v>
      </c>
      <c r="I29" s="77" t="s">
        <v>174</v>
      </c>
      <c r="J29" s="77" t="s">
        <v>182</v>
      </c>
      <c r="K29" s="77" t="s">
        <v>168</v>
      </c>
      <c r="L29" s="37" t="s">
        <v>151</v>
      </c>
      <c r="M29" s="38"/>
      <c r="N29" s="38"/>
      <c r="O29" s="38"/>
      <c r="P29" s="50"/>
      <c r="Q29" s="64"/>
      <c r="R29" s="71" t="str">
        <f t="shared" si="1"/>
        <v>ok</v>
      </c>
      <c r="S29" s="71" t="str">
        <f t="shared" si="8"/>
        <v>ok</v>
      </c>
      <c r="T29" s="71" t="str">
        <f t="shared" si="9"/>
        <v>ok</v>
      </c>
      <c r="U29" s="71" t="str">
        <f t="shared" si="10"/>
        <v>ok</v>
      </c>
      <c r="V29" s="71" t="str">
        <f t="shared" si="11"/>
        <v>ok</v>
      </c>
      <c r="W29" s="71" t="str">
        <f t="shared" si="12"/>
        <v>ok</v>
      </c>
      <c r="X29" s="71" t="str">
        <f t="shared" si="2"/>
        <v>ok</v>
      </c>
      <c r="Y29" s="71" t="str">
        <f t="shared" si="3"/>
        <v>ok</v>
      </c>
      <c r="Z29" s="71" t="str">
        <f t="shared" si="4"/>
        <v>ok</v>
      </c>
      <c r="AA29" s="71" t="str">
        <f t="shared" si="5"/>
        <v>ok</v>
      </c>
      <c r="AB29" s="71" t="str">
        <f t="shared" si="6"/>
        <v>ok</v>
      </c>
      <c r="AC29" s="71" t="str">
        <f t="shared" si="13"/>
        <v>ok</v>
      </c>
      <c r="AD29" s="71" t="str">
        <f t="shared" si="14"/>
        <v>ok</v>
      </c>
      <c r="AE29" s="71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38.25" x14ac:dyDescent="0.2">
      <c r="A30" s="12">
        <v>18</v>
      </c>
      <c r="B30" s="46" t="str">
        <f t="shared" si="0"/>
        <v>ok</v>
      </c>
      <c r="C30" s="42" t="s">
        <v>188</v>
      </c>
      <c r="D30" s="77" t="s">
        <v>112</v>
      </c>
      <c r="E30" s="77" t="s">
        <v>113</v>
      </c>
      <c r="F30" s="77" t="s">
        <v>114</v>
      </c>
      <c r="G30" s="38"/>
      <c r="H30" s="38" t="s">
        <v>188</v>
      </c>
      <c r="I30" s="77" t="s">
        <v>174</v>
      </c>
      <c r="J30" s="77" t="s">
        <v>182</v>
      </c>
      <c r="K30" s="77" t="s">
        <v>169</v>
      </c>
      <c r="L30" s="37" t="s">
        <v>152</v>
      </c>
      <c r="M30" s="38"/>
      <c r="N30" s="38"/>
      <c r="O30" s="38"/>
      <c r="P30" s="50"/>
      <c r="Q30" s="64"/>
      <c r="R30" s="71" t="str">
        <f t="shared" si="1"/>
        <v>ok</v>
      </c>
      <c r="S30" s="71" t="str">
        <f t="shared" si="8"/>
        <v>ok</v>
      </c>
      <c r="T30" s="71" t="str">
        <f t="shared" si="9"/>
        <v>ok</v>
      </c>
      <c r="U30" s="71" t="str">
        <f t="shared" si="10"/>
        <v>ok</v>
      </c>
      <c r="V30" s="71" t="str">
        <f t="shared" si="11"/>
        <v>ok</v>
      </c>
      <c r="W30" s="71" t="str">
        <f t="shared" si="12"/>
        <v>ok</v>
      </c>
      <c r="X30" s="71" t="str">
        <f t="shared" si="2"/>
        <v>ok</v>
      </c>
      <c r="Y30" s="71" t="str">
        <f t="shared" si="3"/>
        <v>ok</v>
      </c>
      <c r="Z30" s="71" t="str">
        <f t="shared" si="4"/>
        <v>ok</v>
      </c>
      <c r="AA30" s="71" t="str">
        <f t="shared" si="5"/>
        <v>ok</v>
      </c>
      <c r="AB30" s="71" t="str">
        <f t="shared" si="6"/>
        <v>ok</v>
      </c>
      <c r="AC30" s="71" t="str">
        <f t="shared" si="13"/>
        <v>ok</v>
      </c>
      <c r="AD30" s="71" t="str">
        <f t="shared" si="14"/>
        <v>ok</v>
      </c>
      <c r="AE30" s="71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76.5" x14ac:dyDescent="0.2">
      <c r="A31" s="12">
        <v>19</v>
      </c>
      <c r="B31" s="46" t="str">
        <f t="shared" si="0"/>
        <v>ok</v>
      </c>
      <c r="C31" s="42" t="s">
        <v>188</v>
      </c>
      <c r="D31" s="77" t="s">
        <v>135</v>
      </c>
      <c r="E31" s="77" t="s">
        <v>130</v>
      </c>
      <c r="F31" s="77" t="s">
        <v>136</v>
      </c>
      <c r="G31" s="38"/>
      <c r="H31" s="38" t="s">
        <v>188</v>
      </c>
      <c r="I31" s="77" t="s">
        <v>174</v>
      </c>
      <c r="J31" s="77" t="s">
        <v>182</v>
      </c>
      <c r="K31" s="77" t="s">
        <v>170</v>
      </c>
      <c r="L31" s="37" t="s">
        <v>153</v>
      </c>
      <c r="M31" s="38"/>
      <c r="N31" s="38"/>
      <c r="O31" s="38"/>
      <c r="P31" s="50"/>
      <c r="Q31" s="64"/>
      <c r="R31" s="71" t="str">
        <f t="shared" si="1"/>
        <v>ok</v>
      </c>
      <c r="S31" s="71" t="str">
        <f t="shared" si="8"/>
        <v>ok</v>
      </c>
      <c r="T31" s="71" t="str">
        <f t="shared" si="9"/>
        <v>ok</v>
      </c>
      <c r="U31" s="71" t="str">
        <f t="shared" si="10"/>
        <v>ok</v>
      </c>
      <c r="V31" s="71" t="str">
        <f t="shared" si="11"/>
        <v>ok</v>
      </c>
      <c r="W31" s="71" t="str">
        <f t="shared" si="12"/>
        <v>ok</v>
      </c>
      <c r="X31" s="71" t="str">
        <f t="shared" si="2"/>
        <v>ok</v>
      </c>
      <c r="Y31" s="71" t="str">
        <f t="shared" si="3"/>
        <v>ok</v>
      </c>
      <c r="Z31" s="71" t="str">
        <f t="shared" si="4"/>
        <v>ok</v>
      </c>
      <c r="AA31" s="71" t="str">
        <f t="shared" si="5"/>
        <v>ok</v>
      </c>
      <c r="AB31" s="71" t="str">
        <f t="shared" si="6"/>
        <v>ok</v>
      </c>
      <c r="AC31" s="71" t="str">
        <f t="shared" si="13"/>
        <v>ok</v>
      </c>
      <c r="AD31" s="71" t="str">
        <f t="shared" si="14"/>
        <v>ok</v>
      </c>
      <c r="AE31" s="71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76.5" x14ac:dyDescent="0.2">
      <c r="A32" s="12">
        <v>20</v>
      </c>
      <c r="B32" s="46" t="str">
        <f t="shared" si="0"/>
        <v>ok</v>
      </c>
      <c r="C32" s="42" t="s">
        <v>189</v>
      </c>
      <c r="D32" s="77" t="s">
        <v>129</v>
      </c>
      <c r="E32" s="77" t="s">
        <v>130</v>
      </c>
      <c r="F32" s="77" t="s">
        <v>131</v>
      </c>
      <c r="G32" s="38"/>
      <c r="H32" s="38" t="s">
        <v>190</v>
      </c>
      <c r="I32" s="77" t="s">
        <v>174</v>
      </c>
      <c r="J32" s="77" t="s">
        <v>182</v>
      </c>
      <c r="K32" s="77" t="s">
        <v>171</v>
      </c>
      <c r="L32" s="37" t="s">
        <v>193</v>
      </c>
      <c r="M32" s="38" t="s">
        <v>172</v>
      </c>
      <c r="N32" s="38"/>
      <c r="O32" s="38" t="s">
        <v>190</v>
      </c>
      <c r="P32" s="50" t="s">
        <v>192</v>
      </c>
      <c r="Q32" s="64"/>
      <c r="R32" s="71" t="str">
        <f t="shared" si="1"/>
        <v>ok</v>
      </c>
      <c r="S32" s="71" t="str">
        <f t="shared" si="8"/>
        <v>ok</v>
      </c>
      <c r="T32" s="71" t="str">
        <f t="shared" si="9"/>
        <v>ok</v>
      </c>
      <c r="U32" s="71" t="str">
        <f t="shared" si="10"/>
        <v>ok</v>
      </c>
      <c r="V32" s="71" t="str">
        <f t="shared" si="11"/>
        <v>ok</v>
      </c>
      <c r="W32" s="71" t="str">
        <f t="shared" si="12"/>
        <v>ok</v>
      </c>
      <c r="X32" s="71" t="str">
        <f t="shared" si="2"/>
        <v>ok</v>
      </c>
      <c r="Y32" s="71" t="str">
        <f t="shared" si="3"/>
        <v>ok</v>
      </c>
      <c r="Z32" s="71" t="str">
        <f t="shared" si="4"/>
        <v>ok</v>
      </c>
      <c r="AA32" s="71" t="str">
        <f t="shared" si="5"/>
        <v>ok</v>
      </c>
      <c r="AB32" s="71" t="str">
        <f t="shared" si="6"/>
        <v>ok</v>
      </c>
      <c r="AC32" s="71" t="str">
        <f t="shared" si="13"/>
        <v>ok</v>
      </c>
      <c r="AD32" s="71" t="str">
        <f t="shared" si="14"/>
        <v>ok</v>
      </c>
      <c r="AE32" s="71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38.25" x14ac:dyDescent="0.2">
      <c r="A33" s="12">
        <v>21</v>
      </c>
      <c r="B33" s="46" t="str">
        <f t="shared" si="0"/>
        <v>ok</v>
      </c>
      <c r="C33" s="42" t="s">
        <v>200</v>
      </c>
      <c r="D33" s="77" t="s">
        <v>201</v>
      </c>
      <c r="E33" s="77" t="s">
        <v>202</v>
      </c>
      <c r="F33" s="77" t="s">
        <v>203</v>
      </c>
      <c r="G33" s="38"/>
      <c r="H33" s="38" t="s">
        <v>190</v>
      </c>
      <c r="I33" s="77" t="s">
        <v>181</v>
      </c>
      <c r="J33" s="77" t="s">
        <v>182</v>
      </c>
      <c r="K33" s="77" t="s">
        <v>161</v>
      </c>
      <c r="L33" s="37" t="s">
        <v>144</v>
      </c>
      <c r="M33" s="38" t="s">
        <v>172</v>
      </c>
      <c r="N33" s="38"/>
      <c r="O33" s="38" t="s">
        <v>190</v>
      </c>
      <c r="P33" s="50" t="s">
        <v>199</v>
      </c>
      <c r="Q33" s="64"/>
      <c r="R33" s="71" t="str">
        <f t="shared" si="1"/>
        <v>ok</v>
      </c>
      <c r="S33" s="71" t="str">
        <f t="shared" si="8"/>
        <v>ok</v>
      </c>
      <c r="T33" s="71" t="str">
        <f t="shared" si="9"/>
        <v>ok</v>
      </c>
      <c r="U33" s="71" t="str">
        <f t="shared" si="10"/>
        <v>ok</v>
      </c>
      <c r="V33" s="71" t="str">
        <f t="shared" si="11"/>
        <v>ok</v>
      </c>
      <c r="W33" s="71" t="str">
        <f t="shared" si="12"/>
        <v>ok</v>
      </c>
      <c r="X33" s="71" t="str">
        <f t="shared" si="2"/>
        <v>ok</v>
      </c>
      <c r="Y33" s="71" t="str">
        <f t="shared" si="3"/>
        <v>ok</v>
      </c>
      <c r="Z33" s="71" t="str">
        <f t="shared" ref="Z33:Z62" si="15">IF(COUNTA($C33:$P33)=0,"",IF(ISBLANK($K33),"Empty cell","ok"))</f>
        <v>ok</v>
      </c>
      <c r="AA33" s="71" t="str">
        <f t="shared" ref="AA33:AA62" si="16">IF(COUNTA($C33:$P33)=0,"",IF(ISBLANK($L33),"Empty cell","ok"))</f>
        <v>ok</v>
      </c>
      <c r="AB33" s="71" t="str">
        <f t="shared" si="6"/>
        <v>ok</v>
      </c>
      <c r="AC33" s="71" t="str">
        <f t="shared" si="13"/>
        <v>ok</v>
      </c>
      <c r="AD33" s="71" t="str">
        <f t="shared" si="14"/>
        <v>ok</v>
      </c>
      <c r="AE33" s="71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15"/>
        <v/>
      </c>
      <c r="AA34" s="71" t="str">
        <f t="shared" si="16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15"/>
        <v/>
      </c>
      <c r="AA35" s="71" t="str">
        <f t="shared" si="16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15"/>
        <v/>
      </c>
      <c r="AA36" s="71" t="str">
        <f t="shared" si="16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7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8">IF(COUNTA($C37:$P37)=0,"",IF(ISBLANK(D37),"Empty cell","ok"))</f>
        <v/>
      </c>
      <c r="T37" s="71" t="str">
        <f t="shared" ref="T37:T61" si="19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15"/>
        <v/>
      </c>
      <c r="AA37" s="71" t="str">
        <f t="shared" si="16"/>
        <v/>
      </c>
      <c r="AB37" s="71" t="str">
        <f t="shared" ref="AB37:AB61" si="20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21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2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7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8"/>
        <v/>
      </c>
      <c r="T38" s="71" t="str">
        <f t="shared" si="19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15"/>
        <v/>
      </c>
      <c r="AA38" s="71" t="str">
        <f t="shared" si="16"/>
        <v/>
      </c>
      <c r="AB38" s="71" t="str">
        <f t="shared" si="20"/>
        <v/>
      </c>
      <c r="AC38" s="71" t="str">
        <f t="shared" si="21"/>
        <v/>
      </c>
      <c r="AD38" s="71" t="str">
        <f t="shared" si="14"/>
        <v/>
      </c>
      <c r="AE38" s="71" t="str">
        <f t="shared" si="22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7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8"/>
        <v/>
      </c>
      <c r="T39" s="71" t="str">
        <f t="shared" si="19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15"/>
        <v/>
      </c>
      <c r="AA39" s="71" t="str">
        <f t="shared" si="16"/>
        <v/>
      </c>
      <c r="AB39" s="71" t="str">
        <f t="shared" si="20"/>
        <v/>
      </c>
      <c r="AC39" s="71" t="str">
        <f t="shared" si="21"/>
        <v/>
      </c>
      <c r="AD39" s="71" t="str">
        <f t="shared" si="14"/>
        <v/>
      </c>
      <c r="AE39" s="71" t="str">
        <f t="shared" si="22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7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8"/>
        <v/>
      </c>
      <c r="T40" s="71" t="str">
        <f t="shared" si="19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15"/>
        <v/>
      </c>
      <c r="AA40" s="71" t="str">
        <f t="shared" si="16"/>
        <v/>
      </c>
      <c r="AB40" s="71" t="str">
        <f t="shared" si="20"/>
        <v/>
      </c>
      <c r="AC40" s="71" t="str">
        <f t="shared" si="21"/>
        <v/>
      </c>
      <c r="AD40" s="71" t="str">
        <f t="shared" si="14"/>
        <v/>
      </c>
      <c r="AE40" s="71" t="str">
        <f t="shared" si="22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7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8"/>
        <v/>
      </c>
      <c r="T41" s="71" t="str">
        <f t="shared" si="19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15"/>
        <v/>
      </c>
      <c r="AA41" s="71" t="str">
        <f t="shared" si="16"/>
        <v/>
      </c>
      <c r="AB41" s="71" t="str">
        <f t="shared" si="20"/>
        <v/>
      </c>
      <c r="AC41" s="71" t="str">
        <f t="shared" si="21"/>
        <v/>
      </c>
      <c r="AD41" s="71" t="str">
        <f t="shared" si="14"/>
        <v/>
      </c>
      <c r="AE41" s="71" t="str">
        <f t="shared" si="22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7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8"/>
        <v/>
      </c>
      <c r="T42" s="71" t="str">
        <f t="shared" si="19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15"/>
        <v/>
      </c>
      <c r="AA42" s="71" t="str">
        <f t="shared" si="16"/>
        <v/>
      </c>
      <c r="AB42" s="71" t="str">
        <f t="shared" si="20"/>
        <v/>
      </c>
      <c r="AC42" s="71" t="str">
        <f t="shared" si="21"/>
        <v/>
      </c>
      <c r="AD42" s="71" t="str">
        <f t="shared" si="14"/>
        <v/>
      </c>
      <c r="AE42" s="71" t="str">
        <f t="shared" si="22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7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8"/>
        <v/>
      </c>
      <c r="T43" s="71" t="str">
        <f t="shared" si="19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15"/>
        <v/>
      </c>
      <c r="AA43" s="71" t="str">
        <f t="shared" si="16"/>
        <v/>
      </c>
      <c r="AB43" s="71" t="str">
        <f t="shared" si="20"/>
        <v/>
      </c>
      <c r="AC43" s="71" t="str">
        <f t="shared" si="21"/>
        <v/>
      </c>
      <c r="AD43" s="71" t="str">
        <f t="shared" si="14"/>
        <v/>
      </c>
      <c r="AE43" s="71" t="str">
        <f t="shared" si="22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7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8"/>
        <v/>
      </c>
      <c r="T44" s="71" t="str">
        <f t="shared" si="19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15"/>
        <v/>
      </c>
      <c r="AA44" s="71" t="str">
        <f t="shared" si="16"/>
        <v/>
      </c>
      <c r="AB44" s="71" t="str">
        <f t="shared" si="20"/>
        <v/>
      </c>
      <c r="AC44" s="71" t="str">
        <f t="shared" si="21"/>
        <v/>
      </c>
      <c r="AD44" s="71" t="str">
        <f t="shared" si="14"/>
        <v/>
      </c>
      <c r="AE44" s="71" t="str">
        <f t="shared" si="22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7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8"/>
        <v/>
      </c>
      <c r="T45" s="71" t="str">
        <f t="shared" si="19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15"/>
        <v/>
      </c>
      <c r="AA45" s="71" t="str">
        <f t="shared" si="16"/>
        <v/>
      </c>
      <c r="AB45" s="71" t="str">
        <f t="shared" si="20"/>
        <v/>
      </c>
      <c r="AC45" s="71" t="str">
        <f t="shared" si="21"/>
        <v/>
      </c>
      <c r="AD45" s="71" t="str">
        <f t="shared" si="14"/>
        <v/>
      </c>
      <c r="AE45" s="71" t="str">
        <f t="shared" si="22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7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8"/>
        <v/>
      </c>
      <c r="T46" s="71" t="str">
        <f t="shared" si="19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15"/>
        <v/>
      </c>
      <c r="AA46" s="71" t="str">
        <f t="shared" si="16"/>
        <v/>
      </c>
      <c r="AB46" s="71" t="str">
        <f t="shared" si="20"/>
        <v/>
      </c>
      <c r="AC46" s="71" t="str">
        <f t="shared" si="21"/>
        <v/>
      </c>
      <c r="AD46" s="71" t="str">
        <f t="shared" si="14"/>
        <v/>
      </c>
      <c r="AE46" s="71" t="str">
        <f t="shared" si="22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7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8"/>
        <v/>
      </c>
      <c r="T47" s="71" t="str">
        <f t="shared" si="19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15"/>
        <v/>
      </c>
      <c r="AA47" s="71" t="str">
        <f t="shared" si="16"/>
        <v/>
      </c>
      <c r="AB47" s="71" t="str">
        <f t="shared" si="20"/>
        <v/>
      </c>
      <c r="AC47" s="71" t="str">
        <f t="shared" si="21"/>
        <v/>
      </c>
      <c r="AD47" s="71" t="str">
        <f t="shared" si="14"/>
        <v/>
      </c>
      <c r="AE47" s="71" t="str">
        <f t="shared" si="22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7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8"/>
        <v/>
      </c>
      <c r="T48" s="71" t="str">
        <f t="shared" si="19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15"/>
        <v/>
      </c>
      <c r="AA48" s="71" t="str">
        <f t="shared" si="16"/>
        <v/>
      </c>
      <c r="AB48" s="71" t="str">
        <f t="shared" si="20"/>
        <v/>
      </c>
      <c r="AC48" s="71" t="str">
        <f t="shared" si="21"/>
        <v/>
      </c>
      <c r="AD48" s="71" t="str">
        <f t="shared" si="14"/>
        <v/>
      </c>
      <c r="AE48" s="71" t="str">
        <f t="shared" si="22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7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8"/>
        <v/>
      </c>
      <c r="T49" s="71" t="str">
        <f t="shared" si="19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15"/>
        <v/>
      </c>
      <c r="AA49" s="71" t="str">
        <f t="shared" si="16"/>
        <v/>
      </c>
      <c r="AB49" s="71" t="str">
        <f t="shared" si="20"/>
        <v/>
      </c>
      <c r="AC49" s="71" t="str">
        <f t="shared" si="21"/>
        <v/>
      </c>
      <c r="AD49" s="71" t="str">
        <f t="shared" si="14"/>
        <v/>
      </c>
      <c r="AE49" s="71" t="str">
        <f t="shared" si="22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7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8"/>
        <v/>
      </c>
      <c r="T50" s="71" t="str">
        <f t="shared" si="19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15"/>
        <v/>
      </c>
      <c r="AA50" s="71" t="str">
        <f t="shared" si="16"/>
        <v/>
      </c>
      <c r="AB50" s="71" t="str">
        <f t="shared" si="20"/>
        <v/>
      </c>
      <c r="AC50" s="71" t="str">
        <f t="shared" si="21"/>
        <v/>
      </c>
      <c r="AD50" s="71" t="str">
        <f t="shared" si="14"/>
        <v/>
      </c>
      <c r="AE50" s="71" t="str">
        <f t="shared" si="22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7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8"/>
        <v/>
      </c>
      <c r="T51" s="71" t="str">
        <f t="shared" si="19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15"/>
        <v/>
      </c>
      <c r="AA51" s="71" t="str">
        <f t="shared" si="16"/>
        <v/>
      </c>
      <c r="AB51" s="71" t="str">
        <f t="shared" si="20"/>
        <v/>
      </c>
      <c r="AC51" s="71" t="str">
        <f t="shared" si="21"/>
        <v/>
      </c>
      <c r="AD51" s="71" t="str">
        <f t="shared" si="14"/>
        <v/>
      </c>
      <c r="AE51" s="71" t="str">
        <f t="shared" si="22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7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8"/>
        <v/>
      </c>
      <c r="T52" s="71" t="str">
        <f t="shared" si="19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15"/>
        <v/>
      </c>
      <c r="AA52" s="71" t="str">
        <f t="shared" si="16"/>
        <v/>
      </c>
      <c r="AB52" s="71" t="str">
        <f t="shared" si="20"/>
        <v/>
      </c>
      <c r="AC52" s="71" t="str">
        <f t="shared" si="21"/>
        <v/>
      </c>
      <c r="AD52" s="71" t="str">
        <f t="shared" si="14"/>
        <v/>
      </c>
      <c r="AE52" s="71" t="str">
        <f t="shared" si="22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7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8"/>
        <v/>
      </c>
      <c r="T53" s="71" t="str">
        <f t="shared" si="19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15"/>
        <v/>
      </c>
      <c r="AA53" s="71" t="str">
        <f t="shared" si="16"/>
        <v/>
      </c>
      <c r="AB53" s="71" t="str">
        <f t="shared" si="20"/>
        <v/>
      </c>
      <c r="AC53" s="71" t="str">
        <f t="shared" si="21"/>
        <v/>
      </c>
      <c r="AD53" s="71" t="str">
        <f t="shared" si="14"/>
        <v/>
      </c>
      <c r="AE53" s="71" t="str">
        <f t="shared" si="22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7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8"/>
        <v/>
      </c>
      <c r="T54" s="71" t="str">
        <f t="shared" si="19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15"/>
        <v/>
      </c>
      <c r="AA54" s="71" t="str">
        <f t="shared" si="16"/>
        <v/>
      </c>
      <c r="AB54" s="71" t="str">
        <f t="shared" si="20"/>
        <v/>
      </c>
      <c r="AC54" s="71" t="str">
        <f t="shared" si="21"/>
        <v/>
      </c>
      <c r="AD54" s="71" t="str">
        <f t="shared" si="14"/>
        <v/>
      </c>
      <c r="AE54" s="71" t="str">
        <f t="shared" si="22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7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8"/>
        <v/>
      </c>
      <c r="T55" s="71" t="str">
        <f t="shared" si="19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15"/>
        <v/>
      </c>
      <c r="AA55" s="71" t="str">
        <f t="shared" si="16"/>
        <v/>
      </c>
      <c r="AB55" s="71" t="str">
        <f t="shared" si="20"/>
        <v/>
      </c>
      <c r="AC55" s="71" t="str">
        <f t="shared" si="21"/>
        <v/>
      </c>
      <c r="AD55" s="71" t="str">
        <f t="shared" si="14"/>
        <v/>
      </c>
      <c r="AE55" s="71" t="str">
        <f t="shared" si="22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7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8"/>
        <v/>
      </c>
      <c r="T56" s="71" t="str">
        <f t="shared" si="19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15"/>
        <v/>
      </c>
      <c r="AA56" s="71" t="str">
        <f t="shared" si="16"/>
        <v/>
      </c>
      <c r="AB56" s="71" t="str">
        <f t="shared" si="20"/>
        <v/>
      </c>
      <c r="AC56" s="71" t="str">
        <f t="shared" si="21"/>
        <v/>
      </c>
      <c r="AD56" s="71" t="str">
        <f t="shared" si="14"/>
        <v/>
      </c>
      <c r="AE56" s="71" t="str">
        <f t="shared" si="22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7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8"/>
        <v/>
      </c>
      <c r="T57" s="71" t="str">
        <f t="shared" si="19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15"/>
        <v/>
      </c>
      <c r="AA57" s="71" t="str">
        <f t="shared" si="16"/>
        <v/>
      </c>
      <c r="AB57" s="71" t="str">
        <f t="shared" si="20"/>
        <v/>
      </c>
      <c r="AC57" s="71" t="str">
        <f t="shared" si="21"/>
        <v/>
      </c>
      <c r="AD57" s="71" t="str">
        <f t="shared" si="14"/>
        <v/>
      </c>
      <c r="AE57" s="71" t="str">
        <f t="shared" si="22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7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8"/>
        <v/>
      </c>
      <c r="T58" s="71" t="str">
        <f t="shared" si="19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15"/>
        <v/>
      </c>
      <c r="AA58" s="71" t="str">
        <f t="shared" si="16"/>
        <v/>
      </c>
      <c r="AB58" s="71" t="str">
        <f t="shared" si="20"/>
        <v/>
      </c>
      <c r="AC58" s="71" t="str">
        <f t="shared" si="21"/>
        <v/>
      </c>
      <c r="AD58" s="71" t="str">
        <f t="shared" si="14"/>
        <v/>
      </c>
      <c r="AE58" s="71" t="str">
        <f t="shared" si="22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7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8"/>
        <v/>
      </c>
      <c r="T59" s="71" t="str">
        <f t="shared" si="19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15"/>
        <v/>
      </c>
      <c r="AA59" s="71" t="str">
        <f t="shared" si="16"/>
        <v/>
      </c>
      <c r="AB59" s="71" t="str">
        <f t="shared" si="20"/>
        <v/>
      </c>
      <c r="AC59" s="71" t="str">
        <f t="shared" si="21"/>
        <v/>
      </c>
      <c r="AD59" s="71" t="str">
        <f t="shared" si="14"/>
        <v/>
      </c>
      <c r="AE59" s="71" t="str">
        <f t="shared" si="22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7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8"/>
        <v/>
      </c>
      <c r="T60" s="71" t="str">
        <f t="shared" si="19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15"/>
        <v/>
      </c>
      <c r="AA60" s="71" t="str">
        <f t="shared" si="16"/>
        <v/>
      </c>
      <c r="AB60" s="71" t="str">
        <f t="shared" si="20"/>
        <v/>
      </c>
      <c r="AC60" s="71" t="str">
        <f t="shared" si="21"/>
        <v/>
      </c>
      <c r="AD60" s="71" t="str">
        <f t="shared" si="14"/>
        <v/>
      </c>
      <c r="AE60" s="71" t="str">
        <f t="shared" si="22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7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8"/>
        <v/>
      </c>
      <c r="T61" s="71" t="str">
        <f t="shared" si="19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15"/>
        <v/>
      </c>
      <c r="AA61" s="71" t="str">
        <f t="shared" si="16"/>
        <v/>
      </c>
      <c r="AB61" s="71" t="str">
        <f t="shared" si="20"/>
        <v/>
      </c>
      <c r="AC61" s="71" t="str">
        <f t="shared" si="21"/>
        <v/>
      </c>
      <c r="AD61" s="71" t="str">
        <f t="shared" si="14"/>
        <v/>
      </c>
      <c r="AE61" s="71" t="str">
        <f t="shared" si="22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15"/>
        <v/>
      </c>
      <c r="AA62" s="71" t="str">
        <f t="shared" si="16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60" priority="126" stopIfTrue="1" operator="equal">
      <formula>"ok"</formula>
    </cfRule>
    <cfRule type="cellIs" dxfId="59" priority="127" stopIfTrue="1" operator="equal">
      <formula>"Incomplete"</formula>
    </cfRule>
  </conditionalFormatting>
  <conditionalFormatting sqref="M13:N32 D13:E32 D34:E62 M34:N62">
    <cfRule type="expression" dxfId="58" priority="151" stopIfTrue="1">
      <formula>S13="ok"</formula>
    </cfRule>
    <cfRule type="expression" dxfId="57" priority="152" stopIfTrue="1">
      <formula>S13=""</formula>
    </cfRule>
  </conditionalFormatting>
  <conditionalFormatting sqref="AE13:AE62 X13:AB62">
    <cfRule type="cellIs" dxfId="56" priority="112" stopIfTrue="1" operator="equal">
      <formula>"ok"</formula>
    </cfRule>
    <cfRule type="cellIs" dxfId="55" priority="113" stopIfTrue="1" operator="equal">
      <formula>""</formula>
    </cfRule>
  </conditionalFormatting>
  <conditionalFormatting sqref="C3">
    <cfRule type="expression" dxfId="54" priority="73">
      <formula>ISNONTEXT(C3)</formula>
    </cfRule>
  </conditionalFormatting>
  <conditionalFormatting sqref="H3">
    <cfRule type="expression" dxfId="53" priority="69">
      <formula>ISNONTEXT(H3)</formula>
    </cfRule>
  </conditionalFormatting>
  <conditionalFormatting sqref="H5">
    <cfRule type="expression" dxfId="52" priority="66">
      <formula>IF(ISNUMBER(H5),IF(AND(H5&gt;=0,H5&lt;=76),FALSE,TRUE),TRUE)</formula>
    </cfRule>
  </conditionalFormatting>
  <conditionalFormatting sqref="C9">
    <cfRule type="expression" dxfId="51" priority="59">
      <formula>ISNUMBER(C9)</formula>
    </cfRule>
  </conditionalFormatting>
  <conditionalFormatting sqref="M1">
    <cfRule type="expression" dxfId="50" priority="57">
      <formula>IF($M$1="",FALSE,TRUE)</formula>
    </cfRule>
  </conditionalFormatting>
  <conditionalFormatting sqref="I13:L22 I25:L32 J23:L24 I34:L62">
    <cfRule type="expression" dxfId="49" priority="53" stopIfTrue="1">
      <formula>X13="ok"</formula>
    </cfRule>
    <cfRule type="expression" dxfId="48" priority="54" stopIfTrue="1">
      <formula>X13=""</formula>
    </cfRule>
  </conditionalFormatting>
  <conditionalFormatting sqref="P13:P32 P34:P62">
    <cfRule type="expression" dxfId="47" priority="193" stopIfTrue="1">
      <formula>AE13="ok"</formula>
    </cfRule>
    <cfRule type="expression" dxfId="46" priority="194" stopIfTrue="1">
      <formula>AE13=""</formula>
    </cfRule>
  </conditionalFormatting>
  <conditionalFormatting sqref="O13:O32 O34:O62">
    <cfRule type="expression" dxfId="45" priority="199" stopIfTrue="1">
      <formula>AD13="ok"</formula>
    </cfRule>
    <cfRule type="expression" dxfId="44" priority="200" stopIfTrue="1">
      <formula>AD13=""</formula>
    </cfRule>
  </conditionalFormatting>
  <conditionalFormatting sqref="AC13:AC62">
    <cfRule type="cellIs" dxfId="43" priority="45" stopIfTrue="1" operator="equal">
      <formula>"ok"</formula>
    </cfRule>
    <cfRule type="cellIs" dxfId="42" priority="46" stopIfTrue="1" operator="equal">
      <formula>""</formula>
    </cfRule>
  </conditionalFormatting>
  <conditionalFormatting sqref="AD13:AD62">
    <cfRule type="cellIs" dxfId="41" priority="43" stopIfTrue="1" operator="equal">
      <formula>"ok"</formula>
    </cfRule>
    <cfRule type="cellIs" dxfId="40" priority="44" stopIfTrue="1" operator="equal">
      <formula>""</formula>
    </cfRule>
  </conditionalFormatting>
  <conditionalFormatting sqref="R13:R62">
    <cfRule type="cellIs" dxfId="39" priority="39" stopIfTrue="1" operator="equal">
      <formula>"ok"</formula>
    </cfRule>
    <cfRule type="cellIs" dxfId="38" priority="40" stopIfTrue="1" operator="equal">
      <formula>""</formula>
    </cfRule>
  </conditionalFormatting>
  <conditionalFormatting sqref="G7:H7">
    <cfRule type="expression" dxfId="37" priority="36">
      <formula>ISNONTEXT(G7)</formula>
    </cfRule>
  </conditionalFormatting>
  <conditionalFormatting sqref="C13:C32 C34:C62">
    <cfRule type="expression" dxfId="36" priority="209" stopIfTrue="1">
      <formula>R13="ok"</formula>
    </cfRule>
    <cfRule type="expression" dxfId="35" priority="210" stopIfTrue="1">
      <formula>R13=""</formula>
    </cfRule>
  </conditionalFormatting>
  <conditionalFormatting sqref="S13:U62">
    <cfRule type="cellIs" dxfId="34" priority="33" stopIfTrue="1" operator="equal">
      <formula>"ok"</formula>
    </cfRule>
    <cfRule type="cellIs" dxfId="33" priority="34" stopIfTrue="1" operator="equal">
      <formula>""</formula>
    </cfRule>
  </conditionalFormatting>
  <conditionalFormatting sqref="G13:G32 G34:G62">
    <cfRule type="expression" dxfId="32" priority="27" stopIfTrue="1">
      <formula>V13="ok"</formula>
    </cfRule>
    <cfRule type="expression" dxfId="31" priority="28" stopIfTrue="1">
      <formula>V13=""</formula>
    </cfRule>
  </conditionalFormatting>
  <conditionalFormatting sqref="H13:H32 H34:H62">
    <cfRule type="expression" dxfId="30" priority="29" stopIfTrue="1">
      <formula>W13="ok"</formula>
    </cfRule>
    <cfRule type="expression" dxfId="29" priority="30" stopIfTrue="1">
      <formula>W13=""</formula>
    </cfRule>
  </conditionalFormatting>
  <conditionalFormatting sqref="V13:V62">
    <cfRule type="cellIs" dxfId="28" priority="25" stopIfTrue="1" operator="equal">
      <formula>"ok"</formula>
    </cfRule>
    <cfRule type="cellIs" dxfId="27" priority="26" stopIfTrue="1" operator="equal">
      <formula>""</formula>
    </cfRule>
  </conditionalFormatting>
  <conditionalFormatting sqref="W13:W62">
    <cfRule type="cellIs" dxfId="26" priority="23" stopIfTrue="1" operator="equal">
      <formula>"ok"</formula>
    </cfRule>
    <cfRule type="cellIs" dxfId="25" priority="24" stopIfTrue="1" operator="equal">
      <formula>""</formula>
    </cfRule>
  </conditionalFormatting>
  <conditionalFormatting sqref="C5">
    <cfRule type="expression" dxfId="24" priority="22">
      <formula>ISNONTEXT(C5)</formula>
    </cfRule>
  </conditionalFormatting>
  <conditionalFormatting sqref="C7">
    <cfRule type="expression" dxfId="23" priority="21">
      <formula>ISBLANK(C7)</formula>
    </cfRule>
  </conditionalFormatting>
  <conditionalFormatting sqref="M2 M6">
    <cfRule type="expression" dxfId="22" priority="217">
      <formula>IF($M2="",FALSE,TRUE)</formula>
    </cfRule>
  </conditionalFormatting>
  <conditionalFormatting sqref="F13:F32 F34:F62">
    <cfRule type="expression" dxfId="21" priority="220" stopIfTrue="1">
      <formula>U13="ok"</formula>
    </cfRule>
    <cfRule type="expression" dxfId="20" priority="221" stopIfTrue="1">
      <formula>U13=""</formula>
    </cfRule>
  </conditionalFormatting>
  <conditionalFormatting sqref="I23">
    <cfRule type="expression" dxfId="19" priority="19" stopIfTrue="1">
      <formula>X23="ok"</formula>
    </cfRule>
    <cfRule type="expression" dxfId="18" priority="20" stopIfTrue="1">
      <formula>X23=""</formula>
    </cfRule>
  </conditionalFormatting>
  <conditionalFormatting sqref="I24">
    <cfRule type="expression" dxfId="17" priority="17" stopIfTrue="1">
      <formula>X24="ok"</formula>
    </cfRule>
    <cfRule type="expression" dxfId="16" priority="18" stopIfTrue="1">
      <formula>X24=""</formula>
    </cfRule>
  </conditionalFormatting>
  <conditionalFormatting sqref="M33:N33 D33:E33">
    <cfRule type="expression" dxfId="15" priority="7" stopIfTrue="1">
      <formula>S33="ok"</formula>
    </cfRule>
    <cfRule type="expression" dxfId="14" priority="8" stopIfTrue="1">
      <formula>S33=""</formula>
    </cfRule>
  </conditionalFormatting>
  <conditionalFormatting sqref="I33:L33">
    <cfRule type="expression" dxfId="13" priority="5" stopIfTrue="1">
      <formula>X33="ok"</formula>
    </cfRule>
    <cfRule type="expression" dxfId="12" priority="6" stopIfTrue="1">
      <formula>X33=""</formula>
    </cfRule>
  </conditionalFormatting>
  <conditionalFormatting sqref="P33">
    <cfRule type="expression" dxfId="11" priority="9" stopIfTrue="1">
      <formula>AE33="ok"</formula>
    </cfRule>
    <cfRule type="expression" dxfId="10" priority="10" stopIfTrue="1">
      <formula>AE33=""</formula>
    </cfRule>
  </conditionalFormatting>
  <conditionalFormatting sqref="O33">
    <cfRule type="expression" dxfId="9" priority="11" stopIfTrue="1">
      <formula>AD33="ok"</formula>
    </cfRule>
    <cfRule type="expression" dxfId="8" priority="12" stopIfTrue="1">
      <formula>AD33=""</formula>
    </cfRule>
  </conditionalFormatting>
  <conditionalFormatting sqref="C33">
    <cfRule type="expression" dxfId="7" priority="13" stopIfTrue="1">
      <formula>R33="ok"</formula>
    </cfRule>
    <cfRule type="expression" dxfId="6" priority="14" stopIfTrue="1">
      <formula>R33=""</formula>
    </cfRule>
  </conditionalFormatting>
  <conditionalFormatting sqref="G33">
    <cfRule type="expression" dxfId="5" priority="1" stopIfTrue="1">
      <formula>V33="ok"</formula>
    </cfRule>
    <cfRule type="expression" dxfId="4" priority="2" stopIfTrue="1">
      <formula>V33=""</formula>
    </cfRule>
  </conditionalFormatting>
  <conditionalFormatting sqref="H33">
    <cfRule type="expression" dxfId="3" priority="3" stopIfTrue="1">
      <formula>W33="ok"</formula>
    </cfRule>
    <cfRule type="expression" dxfId="2" priority="4" stopIfTrue="1">
      <formula>W33=""</formula>
    </cfRule>
  </conditionalFormatting>
  <conditionalFormatting sqref="F33">
    <cfRule type="expression" dxfId="1" priority="15" stopIfTrue="1">
      <formula>U33="ok"</formula>
    </cfRule>
    <cfRule type="expression" dxfId="0" priority="16" stopIfTrue="1">
      <formula>U33=""</formula>
    </cfRule>
  </conditionalFormatting>
  <dataValidations xWindow="482" yWindow="622" count="24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C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 xr:uid="{00000000-0002-0000-0000-000006000000}">
      <formula1>0</formula1>
      <formula2>76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 xr:uid="{00000000-0002-0000-0000-00000E000000}">
      <formula1>IF(C13="T",FALSE,TRUE)</formula1>
    </dataValidation>
    <dataValidation type="custom" showErrorMessage="1" errorTitle="Last Name" error="Please enter the Last Name of the Participant." prompt="_x000a_" sqref="D16" xr:uid="{00000000-0002-0000-0000-00000F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10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1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2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3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4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5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6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7000000}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26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56</v>
      </c>
    </row>
    <row r="3" spans="1:3" x14ac:dyDescent="0.2">
      <c r="A3" s="80" t="s">
        <v>84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85</v>
      </c>
    </row>
    <row r="6" spans="1:3" x14ac:dyDescent="0.2">
      <c r="A6" s="81">
        <v>1</v>
      </c>
      <c r="B6" s="89" t="s">
        <v>57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58</v>
      </c>
    </row>
    <row r="9" spans="1:3" x14ac:dyDescent="0.2">
      <c r="A9" s="81">
        <v>4</v>
      </c>
      <c r="B9" s="87" t="s">
        <v>86</v>
      </c>
    </row>
    <row r="10" spans="1:3" x14ac:dyDescent="0.2">
      <c r="A10" s="81">
        <v>5</v>
      </c>
      <c r="B10" s="87" t="s">
        <v>59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60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61</v>
      </c>
    </row>
    <row r="15" spans="1:3" x14ac:dyDescent="0.2">
      <c r="A15" s="81">
        <v>10</v>
      </c>
      <c r="B15" s="87" t="s">
        <v>62</v>
      </c>
    </row>
    <row r="16" spans="1:3" x14ac:dyDescent="0.2">
      <c r="A16" s="81">
        <v>11</v>
      </c>
      <c r="B16" s="88" t="s">
        <v>63</v>
      </c>
    </row>
    <row r="17" spans="1:2" x14ac:dyDescent="0.2">
      <c r="A17" s="81">
        <v>12</v>
      </c>
      <c r="B17" s="87" t="s">
        <v>64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65</v>
      </c>
    </row>
    <row r="27" spans="1:2" x14ac:dyDescent="0.2">
      <c r="A27" s="81">
        <v>22</v>
      </c>
      <c r="B27" s="87" t="s">
        <v>66</v>
      </c>
    </row>
    <row r="28" spans="1:2" x14ac:dyDescent="0.2">
      <c r="A28" s="81">
        <v>23</v>
      </c>
      <c r="B28" s="87" t="s">
        <v>67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68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69</v>
      </c>
    </row>
    <row r="35" spans="1:2" x14ac:dyDescent="0.2">
      <c r="A35" s="81">
        <v>30</v>
      </c>
      <c r="B35" s="88" t="s">
        <v>87</v>
      </c>
    </row>
    <row r="36" spans="1:2" x14ac:dyDescent="0.2">
      <c r="A36" s="81">
        <v>31</v>
      </c>
      <c r="B36" s="88" t="s">
        <v>70</v>
      </c>
    </row>
    <row r="37" spans="1:2" x14ac:dyDescent="0.2">
      <c r="A37" s="81">
        <v>32</v>
      </c>
      <c r="B37" s="87" t="s">
        <v>71</v>
      </c>
    </row>
    <row r="38" spans="1:2" x14ac:dyDescent="0.2">
      <c r="A38" s="81">
        <v>33</v>
      </c>
      <c r="B38" s="87" t="s">
        <v>72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73</v>
      </c>
    </row>
    <row r="41" spans="1:2" x14ac:dyDescent="0.2">
      <c r="A41" s="81">
        <v>36</v>
      </c>
      <c r="B41" s="87" t="s">
        <v>74</v>
      </c>
    </row>
    <row r="42" spans="1:2" x14ac:dyDescent="0.2">
      <c r="A42" s="81">
        <v>37</v>
      </c>
      <c r="B42" s="87" t="s">
        <v>88</v>
      </c>
    </row>
    <row r="43" spans="1:2" x14ac:dyDescent="0.2">
      <c r="A43" s="81">
        <v>38</v>
      </c>
      <c r="B43" s="87" t="s">
        <v>75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76</v>
      </c>
    </row>
    <row r="46" spans="1:2" x14ac:dyDescent="0.2">
      <c r="A46" s="81">
        <v>41</v>
      </c>
      <c r="B46" s="87" t="s">
        <v>77</v>
      </c>
    </row>
    <row r="47" spans="1:2" x14ac:dyDescent="0.2">
      <c r="A47" s="81">
        <v>42</v>
      </c>
      <c r="B47" s="87" t="s">
        <v>78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89</v>
      </c>
    </row>
    <row r="50" spans="1:2" x14ac:dyDescent="0.2">
      <c r="A50" s="81">
        <v>45</v>
      </c>
      <c r="B50" s="87" t="s">
        <v>90</v>
      </c>
    </row>
    <row r="51" spans="1:2" x14ac:dyDescent="0.2">
      <c r="A51" s="81">
        <v>46</v>
      </c>
      <c r="B51" s="87" t="s">
        <v>79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80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91</v>
      </c>
    </row>
    <row r="57" spans="1:2" x14ac:dyDescent="0.2">
      <c r="A57" s="81">
        <v>52</v>
      </c>
      <c r="B57" s="87" t="s">
        <v>92</v>
      </c>
    </row>
    <row r="58" spans="1:2" x14ac:dyDescent="0.2">
      <c r="A58" s="81">
        <v>53</v>
      </c>
      <c r="B58" s="87" t="s">
        <v>93</v>
      </c>
    </row>
    <row r="59" spans="1:2" x14ac:dyDescent="0.2">
      <c r="A59" s="81">
        <v>54</v>
      </c>
      <c r="B59" s="87" t="s">
        <v>94</v>
      </c>
    </row>
    <row r="60" spans="1:2" x14ac:dyDescent="0.2">
      <c r="A60" s="81">
        <v>55</v>
      </c>
      <c r="B60" s="87" t="s">
        <v>95</v>
      </c>
    </row>
    <row r="61" spans="1:2" x14ac:dyDescent="0.2">
      <c r="A61" s="81">
        <v>56</v>
      </c>
      <c r="B61" s="87" t="s">
        <v>96</v>
      </c>
    </row>
    <row r="62" spans="1:2" x14ac:dyDescent="0.2">
      <c r="A62" s="81">
        <v>57</v>
      </c>
      <c r="B62" s="87" t="s">
        <v>97</v>
      </c>
    </row>
    <row r="63" spans="1:2" x14ac:dyDescent="0.2">
      <c r="A63" s="81">
        <v>58</v>
      </c>
      <c r="B63" s="87" t="s">
        <v>98</v>
      </c>
    </row>
    <row r="64" spans="1:2" x14ac:dyDescent="0.2">
      <c r="A64" s="81">
        <v>59</v>
      </c>
      <c r="B64" s="87" t="s">
        <v>99</v>
      </c>
    </row>
    <row r="65" spans="1:2" x14ac:dyDescent="0.2">
      <c r="A65" s="81">
        <v>60</v>
      </c>
      <c r="B65" s="87" t="s">
        <v>100</v>
      </c>
    </row>
    <row r="66" spans="1:2" x14ac:dyDescent="0.2">
      <c r="A66" s="81">
        <v>61</v>
      </c>
      <c r="B66" s="87" t="s">
        <v>101</v>
      </c>
    </row>
    <row r="67" spans="1:2" x14ac:dyDescent="0.2">
      <c r="A67" s="81">
        <v>62</v>
      </c>
      <c r="B67" s="87" t="s">
        <v>102</v>
      </c>
    </row>
    <row r="68" spans="1:2" x14ac:dyDescent="0.2">
      <c r="A68" s="81">
        <v>63</v>
      </c>
      <c r="B68" s="87" t="s">
        <v>103</v>
      </c>
    </row>
    <row r="69" spans="1:2" x14ac:dyDescent="0.2">
      <c r="A69" s="81">
        <v>64</v>
      </c>
      <c r="B69" s="87" t="s">
        <v>104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105</v>
      </c>
    </row>
    <row r="72" spans="1:2" x14ac:dyDescent="0.2">
      <c r="A72" s="81">
        <v>67</v>
      </c>
      <c r="B72" s="87" t="s">
        <v>106</v>
      </c>
    </row>
    <row r="73" spans="1:2" x14ac:dyDescent="0.2">
      <c r="A73" s="81">
        <v>68</v>
      </c>
      <c r="B73" s="87" t="s">
        <v>107</v>
      </c>
    </row>
    <row r="74" spans="1:2" x14ac:dyDescent="0.2">
      <c r="A74" s="81">
        <v>69</v>
      </c>
      <c r="B74" s="87" t="s">
        <v>30</v>
      </c>
    </row>
    <row r="75" spans="1:2" x14ac:dyDescent="0.2">
      <c r="A75" s="81">
        <v>70</v>
      </c>
      <c r="B75" s="87" t="s">
        <v>81</v>
      </c>
    </row>
    <row r="76" spans="1:2" x14ac:dyDescent="0.2">
      <c r="A76" s="81">
        <v>71</v>
      </c>
      <c r="B76" s="87" t="s">
        <v>82</v>
      </c>
    </row>
    <row r="77" spans="1:2" x14ac:dyDescent="0.2">
      <c r="A77" s="81">
        <v>72</v>
      </c>
      <c r="B77" s="87" t="s">
        <v>108</v>
      </c>
    </row>
    <row r="78" spans="1:2" x14ac:dyDescent="0.2">
      <c r="A78" s="81">
        <v>73</v>
      </c>
      <c r="B78" s="87" t="s">
        <v>109</v>
      </c>
    </row>
    <row r="79" spans="1:2" x14ac:dyDescent="0.2">
      <c r="A79" s="81">
        <v>74</v>
      </c>
      <c r="B79" s="87" t="s">
        <v>31</v>
      </c>
    </row>
    <row r="80" spans="1:2" x14ac:dyDescent="0.2">
      <c r="A80" s="81">
        <v>75</v>
      </c>
      <c r="B80" s="87" t="s">
        <v>32</v>
      </c>
    </row>
    <row r="81" spans="1:2" x14ac:dyDescent="0.2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2018-08-13T12:09:58Z</dcterms:modified>
</cp:coreProperties>
</file>